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9653AE8C-4649-4968-B615-2DE71FF5C5E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OZC" sheetId="1" r:id="rId1"/>
  </sheets>
  <definedNames>
    <definedName name="_xlnm.Print_Area" localSheetId="0">OZC!$A$1:$N$110</definedName>
    <definedName name="_xlnm.Print_Titles" localSheetId="0">OZC!$1:$8</definedName>
    <definedName name="Z_1737B9C0_9FB4_11D4_8459_00E0B8102410_.wvu.Cols" localSheetId="0" hidden="1">OZC!#REF!</definedName>
    <definedName name="Z_1737B9C0_9FB4_11D4_8459_00E0B8102410_.wvu.PrintTitles" localSheetId="0" hidden="1">OZC!#REF!</definedName>
    <definedName name="Z_3C8631AC_BCA8_4A20_9C0D_C8E736284F3B_.wvu.Cols" localSheetId="0" hidden="1">OZC!#REF!</definedName>
    <definedName name="Z_3C8631AC_BCA8_4A20_9C0D_C8E736284F3B_.wvu.PrintArea" localSheetId="0" hidden="1">OZC!$A$12:$E$83</definedName>
    <definedName name="Z_79BE6EED_EF10_43DE_9D09_3AC631D3CFEE_.wvu.Cols" localSheetId="0" hidden="1">OZC!#REF!</definedName>
    <definedName name="Z_79BE6EED_EF10_43DE_9D09_3AC631D3CFEE_.wvu.PrintTitles" localSheetId="0" hidden="1">OZC!#REF!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7" i="1"/>
  <c r="L88" i="1"/>
  <c r="L89" i="1"/>
  <c r="L90" i="1"/>
  <c r="L91" i="1"/>
  <c r="L98" i="1"/>
  <c r="L104" i="1"/>
  <c r="L105" i="1"/>
  <c r="L106" i="1"/>
  <c r="L107" i="1"/>
  <c r="M83" i="1" l="1"/>
  <c r="K83" i="1"/>
  <c r="I83" i="1"/>
  <c r="G83" i="1"/>
  <c r="E83" i="1"/>
  <c r="L103" i="1"/>
  <c r="L82" i="1"/>
  <c r="M108" i="1"/>
  <c r="K108" i="1"/>
  <c r="I108" i="1"/>
  <c r="G108" i="1"/>
  <c r="E108" i="1"/>
  <c r="M99" i="1"/>
  <c r="K99" i="1"/>
  <c r="I99" i="1"/>
  <c r="G99" i="1"/>
  <c r="E99" i="1"/>
  <c r="M93" i="1"/>
  <c r="K93" i="1"/>
  <c r="I93" i="1"/>
  <c r="G93" i="1"/>
  <c r="E93" i="1"/>
  <c r="K110" i="1" l="1"/>
  <c r="M110" i="1"/>
  <c r="I110" i="1"/>
  <c r="G110" i="1"/>
  <c r="E110" i="1"/>
  <c r="L97" i="1" l="1"/>
  <c r="L92" i="1"/>
  <c r="L61" i="1"/>
  <c r="L40" i="1"/>
  <c r="L30" i="1"/>
</calcChain>
</file>

<file path=xl/sharedStrings.xml><?xml version="1.0" encoding="utf-8"?>
<sst xmlns="http://schemas.openxmlformats.org/spreadsheetml/2006/main" count="125" uniqueCount="111">
  <si>
    <t>TOTAL OZC</t>
  </si>
  <si>
    <t>TOTAL</t>
  </si>
  <si>
    <t>Part-Time Faculty</t>
  </si>
  <si>
    <t>Faculty</t>
  </si>
  <si>
    <t>ACADEMIC POSITIONS</t>
  </si>
  <si>
    <t>NINE MONTH EDUCATIONAL AND GENERAL</t>
  </si>
  <si>
    <t>Special Instructor / Trainer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</si>
  <si>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</si>
  <si>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</si>
  <si>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</si>
  <si>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</si>
  <si>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</si>
  <si>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Assistant to the President</t>
  </si>
  <si>
    <t>Director of Admissions</t>
  </si>
  <si>
    <t>Director of Physical Plant</t>
  </si>
  <si>
    <t>Business Manager</t>
  </si>
  <si>
    <t>Director of Off-Campus Operations</t>
  </si>
  <si>
    <t>Director of Financial Aid</t>
  </si>
  <si>
    <t>Registrar</t>
  </si>
  <si>
    <t>Coord. of Cont. Ed. &amp; Bus. Outreach</t>
  </si>
  <si>
    <t>Chief Planning Officer</t>
  </si>
  <si>
    <t>Chief Student Officer</t>
  </si>
  <si>
    <t>Chief Fiscal Officer</t>
  </si>
  <si>
    <t>Chief Academic Officer</t>
  </si>
  <si>
    <t>President, OZC</t>
  </si>
  <si>
    <t>ADMINISTRATIVE POSITIONS</t>
  </si>
  <si>
    <t>OZARKA COLLEGE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</si>
  <si>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</si>
  <si>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</si>
  <si>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</si>
  <si>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</si>
  <si>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</si>
  <si>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</si>
  <si>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</si>
  <si>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</si>
  <si>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</si>
  <si>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</si>
  <si>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</si>
  <si>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</si>
  <si>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</si>
  <si>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</si>
  <si>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</si>
  <si>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    TOTAL</t>
  </si>
  <si>
    <t>Director of Human Resources</t>
  </si>
  <si>
    <t>Vice-President for Admin. Services</t>
  </si>
  <si>
    <t>Director of Computer Services</t>
  </si>
  <si>
    <t>Chief Flight Instructor</t>
  </si>
  <si>
    <t>Chief Development Officer</t>
  </si>
  <si>
    <t>Director of Marketing/Public Relations</t>
  </si>
  <si>
    <t>Accounting Coordinator</t>
  </si>
  <si>
    <t>Computer Support Specialist</t>
  </si>
  <si>
    <t>Information Systems Analyst</t>
  </si>
  <si>
    <t>Accountant I</t>
  </si>
  <si>
    <t>Landscape Supervisor</t>
  </si>
  <si>
    <t>Public Information Technician</t>
  </si>
  <si>
    <t>Maintenance Technician</t>
  </si>
  <si>
    <t>Financial Aid Specialist</t>
  </si>
  <si>
    <t>Administrative Specialist III</t>
  </si>
  <si>
    <t>Purchasing Technician</t>
  </si>
  <si>
    <t>Payroll Technician</t>
  </si>
  <si>
    <t>Special Events Supervisor</t>
  </si>
  <si>
    <t>Accounting Technician</t>
  </si>
  <si>
    <t>Administrative Specialist II</t>
  </si>
  <si>
    <t>Maintenance Assistant</t>
  </si>
  <si>
    <t>Administrative Specialist I</t>
  </si>
  <si>
    <t>Institutional Services Assistant</t>
  </si>
  <si>
    <t>Watchman</t>
  </si>
  <si>
    <t>TWELVE MONTH AUXILIARY ENTERPRISES</t>
  </si>
  <si>
    <t>Food Preparation Coordinator</t>
  </si>
  <si>
    <t>Childcare Technician</t>
  </si>
  <si>
    <t>Institutional Services Supervisor</t>
  </si>
  <si>
    <t>Food Preparation Technician</t>
  </si>
  <si>
    <t xml:space="preserve">Career Planning &amp; Placement Specialist </t>
  </si>
  <si>
    <t xml:space="preserve">Coordinator of Housekeeping </t>
  </si>
  <si>
    <t>Project/Program Specialist</t>
  </si>
  <si>
    <t>Fiscal Support Pool</t>
  </si>
  <si>
    <t>Fiscal Support Manager</t>
  </si>
  <si>
    <t>Fiscal Support Supervisor</t>
  </si>
  <si>
    <t>Accountant II</t>
  </si>
  <si>
    <t>Fiscal Support Analyst</t>
  </si>
  <si>
    <t>Fiscal Support Specialist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</si>
  <si>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</si>
  <si>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</si>
  <si>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</si>
  <si>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</si>
  <si>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</si>
  <si>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</si>
  <si>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Fiscal Support Technician</t>
  </si>
  <si>
    <t>2022-23</t>
  </si>
  <si>
    <t>Aviation Technician</t>
  </si>
  <si>
    <t>Aircraft Maintenance Coordinator</t>
  </si>
  <si>
    <t>Student Recruitment Specialist</t>
  </si>
  <si>
    <t>2023-24</t>
  </si>
  <si>
    <t>2024-25</t>
  </si>
  <si>
    <t>HE Public Safety Commander III</t>
  </si>
  <si>
    <t>Director Public Safety 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</si>
  <si>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</si>
  <si>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</si>
  <si>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</si>
  <si>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</si>
  <si>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</si>
  <si>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Security Officer Supervisor</t>
  </si>
  <si>
    <t>Public Safety/Security Officer</t>
  </si>
  <si>
    <t>HE Public Safety Dispatcher</t>
  </si>
  <si>
    <t>Security Officer</t>
  </si>
  <si>
    <t>Parking Control Officer</t>
  </si>
  <si>
    <t>Public Safety Pool</t>
  </si>
  <si>
    <t>POSITIONS</t>
  </si>
  <si>
    <t>Extra Help Assistant</t>
  </si>
  <si>
    <t>HIGHER EDUCATION PERSONAL SERVICES RECOMMENDATIONS FOR THE 2024-25 FISCAL YEAR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</si>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</sst>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8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4" fillId="0" borderId="0" applyFont="0" applyFill="0" applyBorder="0" applyAlignment="0" applyProtection="0"/>
    <xf numFmtId="0" fontId="6" fillId="0" borderId="0"/>
    <xf numFmtId="0" fontId="3" fillId="2" borderId="0"/>
    <xf numFmtId="0" fontId="3" fillId="2" borderId="0"/>
    <xf numFmtId="0" fontId="3" fillId="2" borderId="0" applyBorder="0"/>
    <xf numFmtId="0" fontId="3" fillId="2" borderId="0"/>
  </cellStyleXfs>
  <cellXfs count="62">
    <xf numFmtId="0" fontId="0" fillId="2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0" fontId="2" fillId="0" borderId="2" xfId="0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1" fontId="2" fillId="0" borderId="3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0" fontId="1" fillId="0" borderId="0" xfId="5" applyFont="1" applyFill="1"/>
    <xf numFmtId="0" fontId="1" fillId="0" borderId="0" xfId="5" applyFont="1" applyFill="1" applyAlignment="1">
      <alignment horizontal="left" indent="2"/>
    </xf>
    <xf numFmtId="0" fontId="1" fillId="0" borderId="0" xfId="5" applyFont="1" applyFill="1" applyAlignment="1">
      <alignment horizontal="left"/>
    </xf>
    <xf numFmtId="3" fontId="1" fillId="0" borderId="1" xfId="5" applyNumberFormat="1" applyFont="1" applyFill="1" applyBorder="1" applyAlignment="1">
      <alignment horizontal="center"/>
    </xf>
    <xf numFmtId="164" fontId="1" fillId="0" borderId="0" xfId="5" applyNumberFormat="1" applyFont="1" applyFill="1" applyAlignment="1">
      <alignment horizontal="left"/>
    </xf>
    <xf numFmtId="0" fontId="1" fillId="0" borderId="0" xfId="5" applyFont="1" applyFill="1" applyAlignment="1">
      <alignment horizontal="center"/>
    </xf>
    <xf numFmtId="3" fontId="1" fillId="0" borderId="0" xfId="5" applyNumberFormat="1" applyFont="1" applyFill="1" applyAlignment="1">
      <alignment horizontal="center"/>
    </xf>
    <xf numFmtId="0" fontId="1" fillId="0" borderId="8" xfId="5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2" fillId="0" borderId="6" xfId="2" applyNumberFormat="1" applyFont="1" applyFill="1" applyBorder="1" applyAlignment="1">
      <alignment horizontal="center"/>
    </xf>
    <xf numFmtId="0" fontId="1" fillId="0" borderId="0" xfId="7" applyFont="1" applyFill="1"/>
    <xf numFmtId="3" fontId="2" fillId="0" borderId="9" xfId="2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3" fontId="2" fillId="0" borderId="11" xfId="2" applyNumberFormat="1" applyFont="1" applyFill="1" applyBorder="1" applyAlignment="1">
      <alignment horizontal="center"/>
    </xf>
    <xf numFmtId="166" fontId="1" fillId="0" borderId="0" xfId="8" applyNumberFormat="1" applyFont="1" applyFill="1" applyBorder="1"/>
    <xf numFmtId="0" fontId="1" fillId="0" borderId="1" xfId="5" applyFont="1" applyFill="1" applyBorder="1" applyAlignment="1">
      <alignment horizontal="center"/>
    </xf>
    <xf numFmtId="167" fontId="1" fillId="0" borderId="0" xfId="5" applyNumberFormat="1" applyFont="1" applyFill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0" xfId="9" applyFont="1"/>
    <xf numFmtId="0" fontId="1" fillId="0" borderId="7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37" fontId="1" fillId="0" borderId="0" xfId="7" applyNumberFormat="1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0" fontId="2" fillId="0" borderId="5" xfId="2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168" fontId="1" fillId="0" borderId="0" xfId="10" applyNumberFormat="1" applyFont="1" applyFill="1" applyAlignment="1">
      <alignment horizontal="left"/>
    </xf>
    <xf numFmtId="0" fontId="1" fillId="0" borderId="0" xfId="11" applyFont="1" applyFill="1" applyAlignment="1">
      <alignment horizontal="center"/>
    </xf>
    <xf numFmtId="165" fontId="1" fillId="0" borderId="0" xfId="11" applyNumberFormat="1" applyFont="1" applyFill="1" applyAlignment="1">
      <alignment horizontal="left"/>
    </xf>
    <xf numFmtId="0" fontId="1" fillId="0" borderId="0" xfId="12" applyFont="1" applyFill="1" applyBorder="1"/>
    <xf numFmtId="3" fontId="1" fillId="0" borderId="0" xfId="11" applyNumberFormat="1" applyFont="1" applyFill="1" applyAlignment="1">
      <alignment horizontal="center"/>
    </xf>
    <xf numFmtId="0" fontId="0" fillId="0" borderId="0" xfId="0" applyFill="1"/>
    <xf numFmtId="0" fontId="1" fillId="0" borderId="0" xfId="13" applyFont="1" applyFill="1" applyAlignment="1">
      <alignment horizontal="center"/>
    </xf>
    <xf numFmtId="0" fontId="1" fillId="0" borderId="0" xfId="13" applyFont="1" applyFill="1"/>
    <xf numFmtId="0" fontId="2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165" fontId="1" fillId="2" borderId="0" xfId="0" applyNumberFormat="1" applyFont="1" applyAlignment="1">
      <alignment horizontal="right"/>
    </xf>
    <xf numFmtId="0" fontId="1" fillId="2" borderId="0" xfId="0" applyFont="1"/>
    <xf numFmtId="0" fontId="1" fillId="2" borderId="0" xfId="0" applyFont="1" applyAlignment="1">
      <alignment horizontal="center"/>
    </xf>
    <xf numFmtId="3" fontId="1" fillId="2" borderId="0" xfId="0" applyNumberFormat="1" applyFont="1" applyAlignment="1">
      <alignment horizontal="center"/>
    </xf>
  </cellXfs>
  <cellStyles count="14">
    <cellStyle name="Comma 2" xfId="3" xr:uid="{00000000-0005-0000-0000-000000000000}"/>
    <cellStyle name="Comma 2 2" xfId="1" xr:uid="{00000000-0005-0000-0000-000001000000}"/>
    <cellStyle name="Comma0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_ANC Completed Request" xfId="7" xr:uid="{00000000-0005-0000-0000-000006000000}"/>
    <cellStyle name="Normal_asuj_UA Fund Form A" xfId="12" xr:uid="{F2AAA33D-934D-4735-834E-63BD45EBFD0B}"/>
    <cellStyle name="Normal_Copy of ASUJ" xfId="2" xr:uid="{00000000-0005-0000-0000-000007000000}"/>
    <cellStyle name="Normal_NAC" xfId="9" xr:uid="{00000000-0005-0000-0000-000008000000}"/>
    <cellStyle name="Normal_non classified form A" xfId="10" xr:uid="{BEBD9273-3031-4C25-AD7C-99F3A411773B}"/>
    <cellStyle name="Normal_UA Fund Form A" xfId="11" xr:uid="{8EA7C65C-D6AD-4082-AF18-D331AA2CFCBF}"/>
    <cellStyle name="Normal_UAFS Form A" xfId="13" xr:uid="{4A33CA21-B2D0-467B-8454-8377ED532724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2"/>
  <sheetViews>
    <sheetView tabSelected="1" showOutlineSymbols="0" zoomScaleNormal="100" zoomScaleSheetLayoutView="100" workbookViewId="0">
      <pane ySplit="10" topLeftCell="A11" activePane="bottomLeft" state="frozen"/>
      <selection pane="bottomLeft" sqref="A1:N1"/>
    </sheetView>
  </sheetViews>
  <sheetFormatPr defaultColWidth="12.75" defaultRowHeight="12.75" customHeight="1" x14ac:dyDescent="0.2"/>
  <cols>
    <col min="1" max="1" width="5.375" style="2" customWidth="1"/>
    <col min="2" max="2" width="6.375" style="4" customWidth="1"/>
    <col min="3" max="3" width="3.625" style="3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6" style="1" customWidth="1"/>
    <col min="16" max="16384" width="12.75" style="1"/>
  </cols>
  <sheetData>
    <row r="1" spans="1:15" ht="12.75" customHeight="1" x14ac:dyDescent="0.2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s="25" customFormat="1" ht="12.75" customHeight="1" x14ac:dyDescent="0.2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s="15" customFormat="1" ht="13.5" thickBot="1" x14ac:dyDescent="0.25">
      <c r="A3" s="57"/>
      <c r="B3" s="58"/>
      <c r="C3" s="58"/>
      <c r="D3" s="59"/>
      <c r="E3" s="60"/>
      <c r="F3" s="60"/>
      <c r="G3" s="61"/>
      <c r="H3" s="60"/>
      <c r="I3" s="61"/>
      <c r="J3" s="60"/>
      <c r="K3" s="61"/>
      <c r="L3" s="61"/>
      <c r="M3" s="61"/>
      <c r="N3" s="60"/>
    </row>
    <row r="4" spans="1:15" s="34" customFormat="1" x14ac:dyDescent="0.2">
      <c r="A4" s="35"/>
      <c r="B4" s="14"/>
      <c r="C4" s="14"/>
      <c r="D4" s="36"/>
      <c r="E4" s="36"/>
      <c r="F4" s="24"/>
      <c r="G4" s="36"/>
      <c r="H4" s="24"/>
      <c r="I4" s="36"/>
      <c r="J4" s="24"/>
      <c r="K4" s="36"/>
      <c r="L4" s="24"/>
      <c r="M4" s="36"/>
      <c r="N4" s="28" t="s">
        <v>40</v>
      </c>
    </row>
    <row r="5" spans="1:15" s="34" customFormat="1" x14ac:dyDescent="0.2">
      <c r="A5" s="37"/>
      <c r="B5" s="39"/>
      <c r="C5" s="39"/>
      <c r="D5" s="38"/>
      <c r="E5" s="40"/>
      <c r="F5" s="41" t="s">
        <v>39</v>
      </c>
      <c r="G5" s="42"/>
      <c r="H5" s="41" t="s">
        <v>38</v>
      </c>
      <c r="I5" s="42"/>
      <c r="J5" s="41" t="s">
        <v>37</v>
      </c>
      <c r="K5" s="42"/>
      <c r="L5" s="38" t="s">
        <v>36</v>
      </c>
      <c r="M5" s="38"/>
      <c r="N5" s="26" t="s">
        <v>35</v>
      </c>
    </row>
    <row r="6" spans="1:15" s="34" customFormat="1" x14ac:dyDescent="0.2">
      <c r="A6" s="43" t="s">
        <v>34</v>
      </c>
      <c r="B6" s="39" t="s">
        <v>33</v>
      </c>
      <c r="C6" s="44"/>
      <c r="D6" s="38" t="s">
        <v>32</v>
      </c>
      <c r="E6" s="40"/>
      <c r="F6" s="41" t="s">
        <v>92</v>
      </c>
      <c r="G6" s="42"/>
      <c r="H6" s="41" t="s">
        <v>88</v>
      </c>
      <c r="I6" s="42"/>
      <c r="J6" s="41" t="s">
        <v>92</v>
      </c>
      <c r="K6" s="38"/>
      <c r="L6" s="41" t="s">
        <v>93</v>
      </c>
      <c r="M6" s="38"/>
      <c r="N6" s="26" t="s">
        <v>93</v>
      </c>
    </row>
    <row r="7" spans="1:15" ht="12.75" customHeight="1" x14ac:dyDescent="0.2">
      <c r="A7" s="43" t="s">
        <v>31</v>
      </c>
      <c r="B7" s="39" t="s">
        <v>28</v>
      </c>
      <c r="C7" s="39"/>
      <c r="D7" s="38" t="s">
        <v>30</v>
      </c>
      <c r="E7" s="38" t="s">
        <v>28</v>
      </c>
      <c r="F7" s="41" t="s">
        <v>27</v>
      </c>
      <c r="G7" s="38" t="s">
        <v>29</v>
      </c>
      <c r="H7" s="41" t="s">
        <v>27</v>
      </c>
      <c r="I7" s="38" t="s">
        <v>28</v>
      </c>
      <c r="J7" s="41" t="s">
        <v>27</v>
      </c>
      <c r="K7" s="38" t="s">
        <v>28</v>
      </c>
      <c r="L7" s="41" t="s">
        <v>27</v>
      </c>
      <c r="M7" s="38" t="s">
        <v>28</v>
      </c>
      <c r="N7" s="26" t="s">
        <v>27</v>
      </c>
    </row>
    <row r="8" spans="1:15" ht="12.75" customHeight="1" thickBot="1" x14ac:dyDescent="0.25">
      <c r="A8" s="45"/>
      <c r="B8" s="13"/>
      <c r="C8" s="13"/>
      <c r="D8" s="46"/>
      <c r="E8" s="46"/>
      <c r="F8" s="12"/>
      <c r="G8" s="46"/>
      <c r="H8" s="12"/>
      <c r="I8" s="46"/>
      <c r="J8" s="12"/>
      <c r="K8" s="46"/>
      <c r="L8" s="12"/>
      <c r="M8" s="46"/>
      <c r="N8" s="29"/>
      <c r="O8" s="30">
        <v>7.0000000000000007E-2</v>
      </c>
    </row>
    <row r="9" spans="1:15" ht="12.75" customHeight="1" thickBot="1" x14ac:dyDescent="0.25">
      <c r="B9" s="11"/>
      <c r="C9" s="11"/>
      <c r="D9" s="10"/>
      <c r="E9" s="10"/>
      <c r="F9" s="10"/>
      <c r="G9" s="9"/>
      <c r="H9" s="10"/>
      <c r="I9" s="9"/>
      <c r="J9" s="10"/>
      <c r="K9" s="10"/>
      <c r="L9" s="10"/>
      <c r="M9" s="9"/>
      <c r="N9" s="9"/>
    </row>
    <row r="10" spans="1:15" ht="12.75" customHeight="1" thickBot="1" x14ac:dyDescent="0.25">
      <c r="D10" s="8" t="s">
        <v>26</v>
      </c>
      <c r="E10" s="27"/>
    </row>
    <row r="12" spans="1:15" ht="12.75" customHeight="1" x14ac:dyDescent="0.2">
      <c r="C12" s="1"/>
      <c r="D12" s="1" t="s">
        <v>11</v>
      </c>
    </row>
    <row r="13" spans="1:15" ht="12.75" customHeight="1" x14ac:dyDescent="0.2">
      <c r="C13" s="1"/>
      <c r="D13" s="1" t="s">
        <v>25</v>
      </c>
    </row>
    <row r="14" spans="1:15" ht="12.75" customHeight="1" x14ac:dyDescent="0.2">
      <c r="B14" s="19">
        <v>1</v>
      </c>
      <c r="C14" s="15"/>
      <c r="D14" s="15" t="s">
        <v>24</v>
      </c>
      <c r="E14" s="20">
        <v>1</v>
      </c>
      <c r="F14" s="21">
        <v>188489.99990569212</v>
      </c>
      <c r="H14" s="5"/>
      <c r="J14" s="5"/>
      <c r="K14" s="20"/>
      <c r="L14" s="5">
        <f t="shared" ref="L14:L29" si="0">F14*(1+$O$8)</f>
        <v>201684.29989909058</v>
      </c>
      <c r="M14" s="5"/>
      <c r="N14" s="5"/>
    </row>
    <row r="15" spans="1:15" ht="12.75" customHeight="1" x14ac:dyDescent="0.2">
      <c r="B15" s="19">
        <v>2</v>
      </c>
      <c r="C15" s="15"/>
      <c r="D15" s="15" t="s">
        <v>23</v>
      </c>
      <c r="E15" s="20">
        <v>1</v>
      </c>
      <c r="F15" s="21">
        <v>151287.19746420698</v>
      </c>
      <c r="H15" s="5"/>
      <c r="J15" s="5"/>
      <c r="K15" s="20"/>
      <c r="L15" s="5">
        <f t="shared" si="0"/>
        <v>161877.30128670149</v>
      </c>
      <c r="M15" s="5"/>
      <c r="N15" s="5"/>
    </row>
    <row r="16" spans="1:15" ht="12.75" customHeight="1" x14ac:dyDescent="0.2">
      <c r="B16" s="19">
        <v>3</v>
      </c>
      <c r="C16" s="15"/>
      <c r="D16" s="15" t="s">
        <v>44</v>
      </c>
      <c r="E16" s="20">
        <v>1</v>
      </c>
      <c r="F16" s="21">
        <v>151286.92665076142</v>
      </c>
      <c r="H16" s="5"/>
      <c r="J16" s="5"/>
      <c r="K16" s="20"/>
      <c r="L16" s="5">
        <f t="shared" si="0"/>
        <v>161877.01151631473</v>
      </c>
      <c r="M16" s="5"/>
      <c r="N16" s="5"/>
    </row>
    <row r="17" spans="2:14" ht="12.75" customHeight="1" x14ac:dyDescent="0.2">
      <c r="B17" s="19">
        <v>4</v>
      </c>
      <c r="C17" s="15"/>
      <c r="D17" s="15" t="s">
        <v>20</v>
      </c>
      <c r="E17" s="20">
        <v>1</v>
      </c>
      <c r="F17" s="21">
        <v>141869.30880447716</v>
      </c>
      <c r="H17" s="5"/>
      <c r="J17" s="5"/>
      <c r="K17" s="20"/>
      <c r="L17" s="5">
        <f t="shared" si="0"/>
        <v>151800.16042079058</v>
      </c>
      <c r="M17" s="5"/>
      <c r="N17" s="5"/>
    </row>
    <row r="18" spans="2:14" ht="12.75" customHeight="1" x14ac:dyDescent="0.2">
      <c r="B18" s="19">
        <v>5</v>
      </c>
      <c r="C18" s="15"/>
      <c r="D18" s="15" t="s">
        <v>22</v>
      </c>
      <c r="E18" s="20">
        <v>1</v>
      </c>
      <c r="F18" s="21">
        <v>141869.14613464163</v>
      </c>
      <c r="H18" s="5"/>
      <c r="J18" s="5"/>
      <c r="K18" s="20"/>
      <c r="L18" s="5">
        <f t="shared" si="0"/>
        <v>151799.98636406654</v>
      </c>
      <c r="M18" s="5"/>
      <c r="N18" s="5"/>
    </row>
    <row r="19" spans="2:14" ht="12.75" customHeight="1" x14ac:dyDescent="0.2">
      <c r="B19" s="19">
        <v>6</v>
      </c>
      <c r="C19" s="15"/>
      <c r="D19" s="15" t="s">
        <v>21</v>
      </c>
      <c r="E19" s="20">
        <v>1</v>
      </c>
      <c r="F19" s="21">
        <v>141869.14613464163</v>
      </c>
      <c r="H19" s="5"/>
      <c r="J19" s="5"/>
      <c r="K19" s="20"/>
      <c r="L19" s="5">
        <f t="shared" si="0"/>
        <v>151799.98636406654</v>
      </c>
      <c r="M19" s="5"/>
      <c r="N19" s="5"/>
    </row>
    <row r="20" spans="2:14" ht="12.75" customHeight="1" x14ac:dyDescent="0.2">
      <c r="B20" s="19">
        <v>7</v>
      </c>
      <c r="C20" s="15"/>
      <c r="D20" s="15" t="s">
        <v>47</v>
      </c>
      <c r="E20" s="20">
        <v>1</v>
      </c>
      <c r="F20" s="21">
        <v>141868.92957046622</v>
      </c>
      <c r="H20" s="5"/>
      <c r="J20" s="5"/>
      <c r="K20" s="20"/>
      <c r="L20" s="5">
        <f t="shared" si="0"/>
        <v>151799.75464039887</v>
      </c>
      <c r="M20" s="5"/>
      <c r="N20" s="5"/>
    </row>
    <row r="21" spans="2:14" ht="12.75" customHeight="1" x14ac:dyDescent="0.2">
      <c r="B21" s="19">
        <v>8</v>
      </c>
      <c r="C21" s="15"/>
      <c r="D21" s="15" t="s">
        <v>43</v>
      </c>
      <c r="E21" s="20">
        <v>1</v>
      </c>
      <c r="F21" s="21">
        <v>116701.7278825109</v>
      </c>
      <c r="H21" s="5"/>
      <c r="J21" s="5"/>
      <c r="K21" s="20"/>
      <c r="L21" s="5">
        <f t="shared" si="0"/>
        <v>124870.84883428666</v>
      </c>
      <c r="M21" s="5"/>
      <c r="N21" s="5"/>
    </row>
    <row r="22" spans="2:14" ht="12.75" customHeight="1" x14ac:dyDescent="0.2">
      <c r="B22" s="19">
        <v>9</v>
      </c>
      <c r="C22" s="15"/>
      <c r="D22" s="15" t="s">
        <v>19</v>
      </c>
      <c r="E22" s="20">
        <v>1</v>
      </c>
      <c r="F22" s="21">
        <v>110708.59350315946</v>
      </c>
      <c r="H22" s="5"/>
      <c r="J22" s="5"/>
      <c r="K22" s="20"/>
      <c r="L22" s="5">
        <f t="shared" si="0"/>
        <v>118458.19504838063</v>
      </c>
      <c r="M22" s="5"/>
      <c r="N22" s="5"/>
    </row>
    <row r="23" spans="2:14" ht="12.75" customHeight="1" x14ac:dyDescent="0.2">
      <c r="B23" s="19">
        <v>10</v>
      </c>
      <c r="C23" s="15"/>
      <c r="D23" s="15" t="s">
        <v>18</v>
      </c>
      <c r="E23" s="20">
        <v>1</v>
      </c>
      <c r="F23" s="21">
        <v>110708.59350315946</v>
      </c>
      <c r="H23" s="5"/>
      <c r="J23" s="5"/>
      <c r="K23" s="20"/>
      <c r="L23" s="5">
        <f t="shared" si="0"/>
        <v>118458.19504838063</v>
      </c>
      <c r="M23" s="5"/>
      <c r="N23" s="5"/>
    </row>
    <row r="24" spans="2:14" ht="12.75" customHeight="1" x14ac:dyDescent="0.2">
      <c r="B24" s="19">
        <v>11</v>
      </c>
      <c r="C24" s="15"/>
      <c r="D24" s="15" t="s">
        <v>17</v>
      </c>
      <c r="E24" s="20">
        <v>1</v>
      </c>
      <c r="F24" s="21">
        <v>110488.13911694192</v>
      </c>
      <c r="H24" s="5"/>
      <c r="J24" s="5"/>
      <c r="K24" s="20"/>
      <c r="L24" s="5">
        <f t="shared" si="0"/>
        <v>118222.30885512786</v>
      </c>
      <c r="M24" s="5"/>
      <c r="N24" s="5"/>
    </row>
    <row r="25" spans="2:14" ht="12.75" customHeight="1" x14ac:dyDescent="0.2">
      <c r="B25" s="19">
        <v>12</v>
      </c>
      <c r="C25" s="15"/>
      <c r="D25" s="15" t="s">
        <v>45</v>
      </c>
      <c r="E25" s="20">
        <v>1</v>
      </c>
      <c r="F25" s="21">
        <v>108642.02109358289</v>
      </c>
      <c r="H25" s="5"/>
      <c r="J25" s="5"/>
      <c r="K25" s="20"/>
      <c r="L25" s="5">
        <f t="shared" si="0"/>
        <v>116246.96257013371</v>
      </c>
      <c r="M25" s="5"/>
      <c r="N25" s="5"/>
    </row>
    <row r="26" spans="2:14" ht="12.75" customHeight="1" x14ac:dyDescent="0.2">
      <c r="B26" s="19">
        <v>13</v>
      </c>
      <c r="C26" s="15"/>
      <c r="D26" s="17" t="s">
        <v>16</v>
      </c>
      <c r="E26" s="20">
        <v>3</v>
      </c>
      <c r="F26" s="21">
        <v>108564.03722907056</v>
      </c>
      <c r="H26" s="5"/>
      <c r="J26" s="5"/>
      <c r="K26" s="20"/>
      <c r="L26" s="5">
        <f t="shared" si="0"/>
        <v>116163.5198351055</v>
      </c>
      <c r="M26" s="5"/>
      <c r="N26" s="5"/>
    </row>
    <row r="27" spans="2:14" ht="12.75" customHeight="1" x14ac:dyDescent="0.2">
      <c r="B27" s="19">
        <v>14</v>
      </c>
      <c r="C27" s="15"/>
      <c r="D27" s="15" t="s">
        <v>15</v>
      </c>
      <c r="E27" s="20">
        <v>1</v>
      </c>
      <c r="F27" s="21">
        <v>106119.54301454966</v>
      </c>
      <c r="H27" s="5"/>
      <c r="J27" s="5"/>
      <c r="K27" s="20"/>
      <c r="L27" s="5">
        <f t="shared" si="0"/>
        <v>113547.91102556814</v>
      </c>
      <c r="M27" s="5"/>
      <c r="N27" s="5"/>
    </row>
    <row r="28" spans="2:14" ht="12.75" customHeight="1" x14ac:dyDescent="0.2">
      <c r="B28" s="19">
        <v>15</v>
      </c>
      <c r="C28" s="15"/>
      <c r="D28" s="15" t="s">
        <v>14</v>
      </c>
      <c r="E28" s="20">
        <v>1</v>
      </c>
      <c r="F28" s="21">
        <v>102425.80727812933</v>
      </c>
      <c r="H28" s="5"/>
      <c r="J28" s="5"/>
      <c r="K28" s="20"/>
      <c r="L28" s="5">
        <f t="shared" si="0"/>
        <v>109595.61378759838</v>
      </c>
      <c r="M28" s="5"/>
      <c r="N28" s="5"/>
    </row>
    <row r="29" spans="2:14" ht="12.75" customHeight="1" x14ac:dyDescent="0.2">
      <c r="B29" s="19">
        <v>16</v>
      </c>
      <c r="C29" s="15"/>
      <c r="D29" s="15" t="s">
        <v>13</v>
      </c>
      <c r="E29" s="20">
        <v>1</v>
      </c>
      <c r="F29" s="21">
        <v>100932.11633477788</v>
      </c>
      <c r="H29" s="5"/>
      <c r="J29" s="5"/>
      <c r="K29" s="20"/>
      <c r="L29" s="5">
        <f t="shared" si="0"/>
        <v>107997.36447821233</v>
      </c>
      <c r="M29" s="5"/>
      <c r="N29" s="5"/>
    </row>
    <row r="30" spans="2:14" ht="12.75" customHeight="1" x14ac:dyDescent="0.2">
      <c r="B30" s="19">
        <v>17</v>
      </c>
      <c r="C30" s="15"/>
      <c r="D30" s="15" t="s">
        <v>12</v>
      </c>
      <c r="E30" s="20">
        <v>1</v>
      </c>
      <c r="F30" s="21">
        <v>94596.008345255337</v>
      </c>
      <c r="H30" s="5"/>
      <c r="J30" s="5"/>
      <c r="K30" s="20"/>
      <c r="L30" s="5">
        <f>F30*(1+$O$8)</f>
        <v>101217.72892942322</v>
      </c>
      <c r="M30" s="5"/>
      <c r="N30" s="5"/>
    </row>
    <row r="31" spans="2:14" ht="12.75" customHeight="1" x14ac:dyDescent="0.2">
      <c r="B31" s="19">
        <v>18</v>
      </c>
      <c r="C31" s="1"/>
      <c r="D31" s="1" t="s">
        <v>75</v>
      </c>
      <c r="E31" s="5">
        <v>3</v>
      </c>
      <c r="F31" s="5"/>
      <c r="G31" s="5"/>
      <c r="H31" s="5"/>
      <c r="I31" s="5"/>
      <c r="J31" s="5"/>
      <c r="K31" s="5"/>
      <c r="L31" s="5"/>
      <c r="M31" s="5"/>
      <c r="N31" s="5"/>
    </row>
    <row r="32" spans="2:14" ht="12.75" customHeight="1" x14ac:dyDescent="0.2">
      <c r="B32" s="1"/>
      <c r="C32" s="1"/>
      <c r="D32" s="1" t="s">
        <v>76</v>
      </c>
      <c r="E32" s="5"/>
      <c r="F32" s="5">
        <v>83389.38</v>
      </c>
      <c r="H32" s="5"/>
      <c r="J32" s="5"/>
      <c r="K32" s="5"/>
      <c r="L32" s="5">
        <f t="shared" ref="L32:L39" si="1">F32*(1+$O$8)</f>
        <v>89226.636600000013</v>
      </c>
      <c r="M32" s="5"/>
      <c r="N32" s="5"/>
    </row>
    <row r="33" spans="1:16" ht="12.75" customHeight="1" x14ac:dyDescent="0.2">
      <c r="C33" s="1"/>
      <c r="D33" s="1" t="s">
        <v>77</v>
      </c>
      <c r="E33" s="5"/>
      <c r="F33" s="5">
        <v>68539.92</v>
      </c>
      <c r="H33" s="5"/>
      <c r="J33" s="5"/>
      <c r="K33" s="5"/>
      <c r="L33" s="5">
        <f t="shared" si="1"/>
        <v>73337.714399999997</v>
      </c>
      <c r="M33" s="5"/>
      <c r="N33" s="5"/>
    </row>
    <row r="34" spans="1:16" ht="12.75" customHeight="1" x14ac:dyDescent="0.2">
      <c r="B34" s="1"/>
      <c r="C34" s="1"/>
      <c r="D34" s="1" t="s">
        <v>78</v>
      </c>
      <c r="E34" s="5"/>
      <c r="F34" s="5">
        <v>65904.510000000009</v>
      </c>
      <c r="G34" s="5"/>
      <c r="H34" s="5"/>
      <c r="I34" s="5"/>
      <c r="J34" s="5"/>
      <c r="K34" s="5"/>
      <c r="L34" s="5">
        <f t="shared" si="1"/>
        <v>70517.825700000016</v>
      </c>
      <c r="M34" s="5"/>
      <c r="N34" s="5"/>
    </row>
    <row r="35" spans="1:16" ht="12.75" customHeight="1" x14ac:dyDescent="0.2">
      <c r="B35" s="1"/>
      <c r="C35" s="1"/>
      <c r="D35" s="1" t="s">
        <v>52</v>
      </c>
      <c r="E35" s="5"/>
      <c r="F35" s="5">
        <v>63369.68</v>
      </c>
      <c r="G35" s="5"/>
      <c r="H35" s="5"/>
      <c r="I35" s="5"/>
      <c r="J35" s="5"/>
      <c r="K35" s="5"/>
      <c r="L35" s="5">
        <f t="shared" si="1"/>
        <v>67805.5576</v>
      </c>
      <c r="M35" s="5"/>
      <c r="N35" s="5"/>
    </row>
    <row r="36" spans="1:16" ht="12.75" customHeight="1" x14ac:dyDescent="0.2">
      <c r="C36" s="1"/>
      <c r="D36" s="1" t="s">
        <v>79</v>
      </c>
      <c r="E36" s="5"/>
      <c r="F36" s="5">
        <v>60932.22</v>
      </c>
      <c r="H36" s="5"/>
      <c r="J36" s="5"/>
      <c r="K36" s="5"/>
      <c r="L36" s="5">
        <f t="shared" si="1"/>
        <v>65197.475400000003</v>
      </c>
      <c r="M36" s="5"/>
      <c r="N36" s="5"/>
    </row>
    <row r="37" spans="1:16" ht="12.75" customHeight="1" x14ac:dyDescent="0.2">
      <c r="C37" s="1"/>
      <c r="D37" s="1" t="s">
        <v>80</v>
      </c>
      <c r="E37" s="5"/>
      <c r="F37" s="5">
        <v>54168.75</v>
      </c>
      <c r="G37" s="5"/>
      <c r="H37" s="5"/>
      <c r="I37" s="5"/>
      <c r="J37" s="5"/>
      <c r="K37" s="5"/>
      <c r="L37" s="5">
        <f t="shared" si="1"/>
        <v>57960.5625</v>
      </c>
      <c r="M37" s="5"/>
      <c r="N37" s="5"/>
    </row>
    <row r="38" spans="1:16" ht="12.75" customHeight="1" x14ac:dyDescent="0.2">
      <c r="B38" s="1"/>
      <c r="C38" s="1"/>
      <c r="D38" s="1" t="s">
        <v>61</v>
      </c>
      <c r="E38" s="5"/>
      <c r="F38" s="5">
        <v>50081.350000000006</v>
      </c>
      <c r="H38" s="5"/>
      <c r="J38" s="5"/>
      <c r="K38" s="5"/>
      <c r="L38" s="5">
        <f t="shared" si="1"/>
        <v>53587.044500000011</v>
      </c>
      <c r="M38" s="5"/>
      <c r="N38" s="5"/>
    </row>
    <row r="39" spans="1:16" ht="12.75" customHeight="1" x14ac:dyDescent="0.2">
      <c r="B39" s="1"/>
      <c r="C39" s="1"/>
      <c r="D39" s="1" t="s">
        <v>87</v>
      </c>
      <c r="E39" s="5"/>
      <c r="F39" s="5">
        <v>46303.18</v>
      </c>
      <c r="H39" s="5"/>
      <c r="J39" s="5"/>
      <c r="K39" s="5"/>
      <c r="L39" s="5">
        <f t="shared" si="1"/>
        <v>49544.402600000001</v>
      </c>
      <c r="M39" s="5"/>
      <c r="N39" s="5"/>
    </row>
    <row r="40" spans="1:16" ht="12.75" customHeight="1" x14ac:dyDescent="0.2">
      <c r="B40" s="19">
        <v>19</v>
      </c>
      <c r="C40" s="15"/>
      <c r="D40" s="15" t="s">
        <v>74</v>
      </c>
      <c r="E40" s="20">
        <v>1</v>
      </c>
      <c r="F40" s="21">
        <v>82778.372490130088</v>
      </c>
      <c r="H40" s="5"/>
      <c r="J40" s="5"/>
      <c r="K40" s="20"/>
      <c r="L40" s="5">
        <f>F40*(1+$O$8)</f>
        <v>88572.858564439201</v>
      </c>
      <c r="M40" s="5"/>
      <c r="N40" s="5"/>
    </row>
    <row r="41" spans="1:16" ht="12.75" customHeight="1" x14ac:dyDescent="0.2">
      <c r="B41" s="19">
        <v>20</v>
      </c>
      <c r="C41" s="15"/>
      <c r="D41" s="1" t="s">
        <v>106</v>
      </c>
      <c r="E41" s="20">
        <v>1</v>
      </c>
      <c r="F41" s="21"/>
      <c r="H41" s="5"/>
      <c r="J41" s="5"/>
      <c r="K41" s="20"/>
      <c r="L41" s="5"/>
      <c r="M41" s="5"/>
      <c r="N41" s="5"/>
    </row>
    <row r="42" spans="1:16" s="15" customFormat="1" ht="12.75" customHeight="1" x14ac:dyDescent="0.2">
      <c r="A42" s="20"/>
      <c r="B42" s="32"/>
      <c r="D42" s="3" t="s">
        <v>94</v>
      </c>
      <c r="E42" s="21"/>
      <c r="F42" s="21">
        <v>81706.059210000007</v>
      </c>
      <c r="G42" s="2"/>
      <c r="H42" s="5"/>
      <c r="I42" s="2"/>
      <c r="J42" s="5"/>
      <c r="K42" s="21"/>
      <c r="L42" s="5">
        <f>F42*(1+$O$8)</f>
        <v>87425.483354700016</v>
      </c>
      <c r="M42" s="21"/>
      <c r="N42" s="21"/>
    </row>
    <row r="43" spans="1:16" ht="12.75" customHeight="1" x14ac:dyDescent="0.2">
      <c r="B43" s="47"/>
      <c r="C43" s="1"/>
      <c r="D43" s="1" t="s">
        <v>95</v>
      </c>
      <c r="E43" s="5"/>
      <c r="F43" s="5">
        <v>80182.590000000011</v>
      </c>
      <c r="H43" s="5"/>
      <c r="J43" s="5"/>
      <c r="K43" s="5"/>
      <c r="L43" s="5">
        <f t="shared" ref="L43:L60" si="2">F43*(1+$O$8)</f>
        <v>85795.371300000013</v>
      </c>
      <c r="M43" s="21"/>
      <c r="N43" s="21"/>
      <c r="O43" s="15"/>
      <c r="P43" s="15"/>
    </row>
    <row r="44" spans="1:16" s="15" customFormat="1" ht="12.75" customHeight="1" x14ac:dyDescent="0.2">
      <c r="A44" s="20"/>
      <c r="B44" s="32"/>
      <c r="D44" s="3" t="s">
        <v>96</v>
      </c>
      <c r="E44" s="21"/>
      <c r="F44" s="21">
        <v>78563.72815000001</v>
      </c>
      <c r="G44" s="2"/>
      <c r="H44" s="5"/>
      <c r="I44" s="2"/>
      <c r="J44" s="5"/>
      <c r="K44" s="21"/>
      <c r="L44" s="5">
        <f t="shared" si="2"/>
        <v>84063.189120500014</v>
      </c>
      <c r="M44" s="21"/>
      <c r="N44" s="21"/>
    </row>
    <row r="45" spans="1:16" s="15" customFormat="1" ht="12.75" customHeight="1" x14ac:dyDescent="0.2">
      <c r="A45" s="20"/>
      <c r="B45" s="32"/>
      <c r="D45" s="3" t="s">
        <v>97</v>
      </c>
      <c r="E45" s="21"/>
      <c r="F45" s="21">
        <v>75541.33339</v>
      </c>
      <c r="G45" s="2"/>
      <c r="H45" s="5"/>
      <c r="I45" s="2"/>
      <c r="J45" s="5"/>
      <c r="K45" s="21"/>
      <c r="L45" s="5">
        <f t="shared" si="2"/>
        <v>80829.226727300003</v>
      </c>
      <c r="M45" s="21"/>
      <c r="N45" s="21"/>
    </row>
    <row r="46" spans="1:16" s="15" customFormat="1" ht="12.75" customHeight="1" x14ac:dyDescent="0.2">
      <c r="A46" s="20"/>
      <c r="B46" s="32"/>
      <c r="D46" s="3" t="s">
        <v>98</v>
      </c>
      <c r="E46" s="21"/>
      <c r="F46" s="21">
        <v>67156.695689999993</v>
      </c>
      <c r="G46" s="2"/>
      <c r="H46" s="5"/>
      <c r="I46" s="2"/>
      <c r="J46" s="5"/>
      <c r="K46" s="21"/>
      <c r="L46" s="5">
        <f t="shared" si="2"/>
        <v>71857.664388299992</v>
      </c>
      <c r="M46" s="21"/>
      <c r="N46" s="21"/>
    </row>
    <row r="47" spans="1:16" s="15" customFormat="1" ht="12.75" customHeight="1" x14ac:dyDescent="0.2">
      <c r="A47" s="20"/>
      <c r="B47" s="32"/>
      <c r="D47" s="3" t="s">
        <v>99</v>
      </c>
      <c r="E47" s="21"/>
      <c r="F47" s="21">
        <v>64573.70392</v>
      </c>
      <c r="G47" s="2"/>
      <c r="H47" s="5"/>
      <c r="I47" s="2"/>
      <c r="J47" s="5"/>
      <c r="K47" s="21"/>
      <c r="L47" s="5">
        <f t="shared" si="2"/>
        <v>69093.863194400008</v>
      </c>
      <c r="M47" s="21"/>
      <c r="N47" s="21"/>
    </row>
    <row r="48" spans="1:16" s="15" customFormat="1" ht="12.75" customHeight="1" x14ac:dyDescent="0.2">
      <c r="A48" s="20"/>
      <c r="B48" s="32"/>
      <c r="D48" s="3" t="s">
        <v>100</v>
      </c>
      <c r="E48" s="21"/>
      <c r="F48" s="21">
        <v>59702.109479999999</v>
      </c>
      <c r="G48" s="2"/>
      <c r="H48" s="5"/>
      <c r="I48" s="2"/>
      <c r="J48" s="5"/>
      <c r="K48" s="21"/>
      <c r="L48" s="5">
        <f t="shared" si="2"/>
        <v>63881.2571436</v>
      </c>
      <c r="M48" s="21"/>
      <c r="N48" s="21"/>
      <c r="P48" s="20"/>
    </row>
    <row r="49" spans="1:17" s="52" customFormat="1" ht="12.75" customHeight="1" x14ac:dyDescent="0.25">
      <c r="A49" s="48"/>
      <c r="B49" s="49"/>
      <c r="C49" s="49"/>
      <c r="D49" s="50" t="s">
        <v>101</v>
      </c>
      <c r="E49" s="48"/>
      <c r="F49" s="51">
        <v>56335.5</v>
      </c>
      <c r="G49" s="2"/>
      <c r="H49" s="5"/>
      <c r="I49" s="2"/>
      <c r="J49" s="5"/>
      <c r="K49" s="48"/>
      <c r="L49" s="5">
        <f t="shared" si="2"/>
        <v>60278.985000000001</v>
      </c>
      <c r="M49" s="48"/>
      <c r="N49" s="21"/>
      <c r="O49" s="51"/>
      <c r="P49" s="51"/>
    </row>
    <row r="50" spans="1:17" s="15" customFormat="1" ht="12.75" customHeight="1" x14ac:dyDescent="0.2">
      <c r="A50" s="20"/>
      <c r="B50" s="32"/>
      <c r="D50" s="3" t="s">
        <v>102</v>
      </c>
      <c r="E50" s="21"/>
      <c r="F50" s="21">
        <v>51032.895649999999</v>
      </c>
      <c r="G50" s="2"/>
      <c r="H50" s="5"/>
      <c r="I50" s="2"/>
      <c r="J50" s="5"/>
      <c r="K50" s="21"/>
      <c r="L50" s="5">
        <f t="shared" si="2"/>
        <v>54605.198345500001</v>
      </c>
      <c r="M50" s="21"/>
      <c r="N50" s="21"/>
      <c r="P50" s="20"/>
    </row>
    <row r="51" spans="1:17" s="54" customFormat="1" ht="12.75" customHeight="1" x14ac:dyDescent="0.2">
      <c r="A51" s="53"/>
      <c r="B51" s="47"/>
      <c r="C51" s="49"/>
      <c r="D51" s="50" t="s">
        <v>103</v>
      </c>
      <c r="E51" s="48"/>
      <c r="F51" s="51">
        <v>42809.630000000005</v>
      </c>
      <c r="G51" s="2"/>
      <c r="H51" s="5"/>
      <c r="I51" s="2"/>
      <c r="J51" s="5"/>
      <c r="K51" s="48"/>
      <c r="L51" s="5">
        <f t="shared" si="2"/>
        <v>45806.304100000008</v>
      </c>
      <c r="M51" s="53"/>
      <c r="N51" s="21"/>
    </row>
    <row r="52" spans="1:17" s="15" customFormat="1" ht="12.75" customHeight="1" x14ac:dyDescent="0.2">
      <c r="A52" s="20"/>
      <c r="B52" s="32"/>
      <c r="C52" s="49"/>
      <c r="D52" s="50" t="s">
        <v>110</v>
      </c>
      <c r="E52" s="48"/>
      <c r="F52" s="51">
        <v>42809.630000000005</v>
      </c>
      <c r="G52" s="2"/>
      <c r="H52" s="5"/>
      <c r="I52" s="2"/>
      <c r="J52" s="5"/>
      <c r="K52" s="48"/>
      <c r="L52" s="5">
        <f t="shared" si="2"/>
        <v>45806.304100000008</v>
      </c>
      <c r="M52" s="21"/>
      <c r="N52" s="21"/>
      <c r="Q52" s="20"/>
    </row>
    <row r="53" spans="1:17" s="15" customFormat="1" ht="12.75" customHeight="1" x14ac:dyDescent="0.2">
      <c r="A53" s="20"/>
      <c r="B53" s="32"/>
      <c r="D53" s="50" t="s">
        <v>104</v>
      </c>
      <c r="E53" s="48"/>
      <c r="F53" s="51">
        <v>42809.630000000005</v>
      </c>
      <c r="G53" s="2"/>
      <c r="H53" s="5"/>
      <c r="I53" s="2"/>
      <c r="J53" s="5"/>
      <c r="K53" s="48"/>
      <c r="L53" s="5">
        <f t="shared" si="2"/>
        <v>45806.304100000008</v>
      </c>
      <c r="M53" s="21"/>
      <c r="N53" s="21"/>
      <c r="Q53" s="20"/>
    </row>
    <row r="54" spans="1:17" s="15" customFormat="1" ht="12.75" customHeight="1" x14ac:dyDescent="0.2">
      <c r="A54" s="20"/>
      <c r="B54" s="32"/>
      <c r="D54" s="50" t="s">
        <v>105</v>
      </c>
      <c r="E54" s="48"/>
      <c r="F54" s="51">
        <v>41163.97</v>
      </c>
      <c r="G54" s="2"/>
      <c r="H54" s="5"/>
      <c r="I54" s="2"/>
      <c r="J54" s="5"/>
      <c r="K54" s="48"/>
      <c r="L54" s="5">
        <f t="shared" si="2"/>
        <v>44045.447900000006</v>
      </c>
      <c r="M54" s="21"/>
      <c r="N54" s="21"/>
      <c r="Q54" s="20"/>
    </row>
    <row r="55" spans="1:17" ht="12.75" customHeight="1" x14ac:dyDescent="0.2">
      <c r="B55" s="1"/>
      <c r="C55" s="15"/>
      <c r="D55" s="1" t="s">
        <v>66</v>
      </c>
      <c r="F55" s="5">
        <v>35186.950000000004</v>
      </c>
      <c r="H55" s="5"/>
      <c r="J55" s="5"/>
      <c r="L55" s="5">
        <f t="shared" si="2"/>
        <v>37650.036500000009</v>
      </c>
      <c r="N55" s="21"/>
    </row>
    <row r="56" spans="1:17" ht="12.75" customHeight="1" x14ac:dyDescent="0.2">
      <c r="B56" s="19">
        <v>21</v>
      </c>
      <c r="C56" s="15"/>
      <c r="D56" s="15" t="s">
        <v>90</v>
      </c>
      <c r="E56" s="20">
        <v>1</v>
      </c>
      <c r="F56" s="21">
        <v>81217.47835931975</v>
      </c>
      <c r="H56" s="5"/>
      <c r="J56" s="5"/>
      <c r="K56" s="20"/>
      <c r="L56" s="5">
        <f t="shared" si="2"/>
        <v>86902.701844472133</v>
      </c>
      <c r="M56" s="5"/>
      <c r="N56" s="5"/>
    </row>
    <row r="57" spans="1:17" ht="12.75" customHeight="1" x14ac:dyDescent="0.2">
      <c r="B57" s="19">
        <v>22</v>
      </c>
      <c r="C57" s="15"/>
      <c r="D57" s="1" t="s">
        <v>49</v>
      </c>
      <c r="E57" s="2">
        <v>1</v>
      </c>
      <c r="F57" s="5">
        <v>77098.850000000006</v>
      </c>
      <c r="H57" s="5"/>
      <c r="J57" s="5"/>
      <c r="L57" s="5">
        <f t="shared" si="2"/>
        <v>82495.769500000009</v>
      </c>
      <c r="M57" s="5"/>
      <c r="N57" s="5"/>
    </row>
    <row r="58" spans="1:17" ht="12.75" customHeight="1" x14ac:dyDescent="0.2">
      <c r="B58" s="19">
        <v>23</v>
      </c>
      <c r="C58" s="15"/>
      <c r="D58" s="1" t="s">
        <v>50</v>
      </c>
      <c r="E58" s="2">
        <v>2</v>
      </c>
      <c r="F58" s="5">
        <v>72636.694270000007</v>
      </c>
      <c r="H58" s="5"/>
      <c r="L58" s="5">
        <f t="shared" si="2"/>
        <v>77721.262868900012</v>
      </c>
      <c r="M58" s="5"/>
      <c r="N58" s="5"/>
    </row>
    <row r="59" spans="1:17" ht="12.75" customHeight="1" x14ac:dyDescent="0.2">
      <c r="B59" s="19">
        <v>24</v>
      </c>
      <c r="C59" s="15"/>
      <c r="D59" s="1" t="s">
        <v>51</v>
      </c>
      <c r="E59" s="2">
        <v>1</v>
      </c>
      <c r="F59" s="5">
        <v>67156.695689999993</v>
      </c>
      <c r="H59" s="5"/>
      <c r="L59" s="5">
        <f t="shared" si="2"/>
        <v>71857.664388299992</v>
      </c>
      <c r="M59" s="5"/>
      <c r="N59" s="5"/>
    </row>
    <row r="60" spans="1:17" ht="12.75" customHeight="1" x14ac:dyDescent="0.2">
      <c r="B60" s="19">
        <v>25</v>
      </c>
      <c r="C60" s="15"/>
      <c r="D60" s="1" t="s">
        <v>89</v>
      </c>
      <c r="E60" s="2">
        <v>1</v>
      </c>
      <c r="F60" s="5">
        <v>65904.510000000009</v>
      </c>
      <c r="H60" s="5"/>
      <c r="J60" s="5"/>
      <c r="L60" s="5">
        <f t="shared" si="2"/>
        <v>70517.825700000016</v>
      </c>
      <c r="M60" s="5"/>
      <c r="N60" s="5"/>
    </row>
    <row r="61" spans="1:17" ht="12.75" customHeight="1" x14ac:dyDescent="0.2">
      <c r="B61" s="19">
        <v>26</v>
      </c>
      <c r="C61" s="15"/>
      <c r="D61" s="15" t="s">
        <v>48</v>
      </c>
      <c r="E61" s="20">
        <v>1</v>
      </c>
      <c r="F61" s="21">
        <v>62546.206580992563</v>
      </c>
      <c r="H61" s="5"/>
      <c r="J61" s="5"/>
      <c r="K61" s="20"/>
      <c r="L61" s="5">
        <f>F61*(1+$O$8)</f>
        <v>66924.441041662052</v>
      </c>
      <c r="M61" s="5"/>
      <c r="N61" s="5"/>
    </row>
    <row r="62" spans="1:17" s="15" customFormat="1" ht="12.75" customHeight="1" x14ac:dyDescent="0.2">
      <c r="A62" s="20"/>
      <c r="B62" s="19">
        <v>27</v>
      </c>
      <c r="D62" s="3" t="s">
        <v>81</v>
      </c>
      <c r="E62" s="21">
        <v>13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7" s="15" customFormat="1" ht="12.75" customHeight="1" x14ac:dyDescent="0.2">
      <c r="A63" s="20"/>
      <c r="B63" s="19"/>
      <c r="D63" s="3" t="s">
        <v>82</v>
      </c>
      <c r="E63" s="21"/>
      <c r="F63" s="21">
        <v>60932.22</v>
      </c>
      <c r="G63" s="21"/>
      <c r="H63" s="21"/>
      <c r="I63" s="21"/>
      <c r="J63" s="21"/>
      <c r="K63" s="21"/>
      <c r="L63" s="5">
        <f t="shared" ref="L63:L81" si="3">F63*(1+$O$8)</f>
        <v>65197.475400000003</v>
      </c>
      <c r="M63" s="21"/>
      <c r="N63" s="21"/>
      <c r="O63" s="21"/>
      <c r="P63" s="21"/>
      <c r="Q63" s="20"/>
    </row>
    <row r="64" spans="1:17" s="15" customFormat="1" ht="12.75" customHeight="1" x14ac:dyDescent="0.2">
      <c r="A64" s="20"/>
      <c r="B64" s="32"/>
      <c r="D64" s="3" t="s">
        <v>83</v>
      </c>
      <c r="E64" s="21"/>
      <c r="F64" s="21">
        <v>60932.22</v>
      </c>
      <c r="G64" s="21"/>
      <c r="H64" s="21"/>
      <c r="I64" s="21"/>
      <c r="J64" s="21"/>
      <c r="K64" s="21"/>
      <c r="L64" s="5">
        <f t="shared" si="3"/>
        <v>65197.475400000003</v>
      </c>
      <c r="M64" s="21"/>
      <c r="N64" s="21"/>
      <c r="O64" s="20"/>
      <c r="P64" s="20"/>
    </row>
    <row r="65" spans="1:16" s="15" customFormat="1" ht="12.75" customHeight="1" x14ac:dyDescent="0.2">
      <c r="A65" s="20"/>
      <c r="B65" s="32"/>
      <c r="D65" s="3" t="s">
        <v>84</v>
      </c>
      <c r="E65" s="21"/>
      <c r="F65" s="21">
        <v>56335.5</v>
      </c>
      <c r="G65" s="21"/>
      <c r="H65" s="21"/>
      <c r="I65" s="21"/>
      <c r="J65" s="21"/>
      <c r="K65" s="21"/>
      <c r="L65" s="5">
        <f t="shared" si="3"/>
        <v>60278.985000000001</v>
      </c>
      <c r="M65" s="21"/>
      <c r="N65" s="21"/>
      <c r="O65" s="20"/>
      <c r="P65" s="20"/>
    </row>
    <row r="66" spans="1:16" s="15" customFormat="1" ht="12.75" customHeight="1" x14ac:dyDescent="0.2">
      <c r="A66" s="20"/>
      <c r="B66" s="32"/>
      <c r="D66" s="3" t="s">
        <v>57</v>
      </c>
      <c r="E66" s="21"/>
      <c r="F66" s="21">
        <v>54168.75</v>
      </c>
      <c r="G66" s="21"/>
      <c r="H66" s="21"/>
      <c r="I66" s="21"/>
      <c r="J66" s="21"/>
      <c r="K66" s="21"/>
      <c r="L66" s="5">
        <f t="shared" si="3"/>
        <v>57960.5625</v>
      </c>
      <c r="M66" s="21"/>
      <c r="N66" s="21"/>
      <c r="O66" s="20"/>
      <c r="P66" s="20"/>
    </row>
    <row r="67" spans="1:16" ht="12.75" customHeight="1" x14ac:dyDescent="0.2">
      <c r="C67" s="1"/>
      <c r="D67" s="3" t="s">
        <v>85</v>
      </c>
      <c r="E67" s="5"/>
      <c r="F67" s="5">
        <v>54168.75</v>
      </c>
      <c r="G67" s="5"/>
      <c r="H67" s="5"/>
      <c r="I67" s="5"/>
      <c r="J67" s="5"/>
      <c r="K67" s="5"/>
      <c r="L67" s="5">
        <f t="shared" si="3"/>
        <v>57960.5625</v>
      </c>
      <c r="M67" s="21"/>
      <c r="N67" s="21"/>
    </row>
    <row r="68" spans="1:16" s="15" customFormat="1" ht="12.75" customHeight="1" x14ac:dyDescent="0.2">
      <c r="A68" s="20"/>
      <c r="B68" s="32"/>
      <c r="D68" s="3" t="s">
        <v>62</v>
      </c>
      <c r="E68" s="21"/>
      <c r="F68" s="21">
        <v>48155.350000000006</v>
      </c>
      <c r="G68" s="21"/>
      <c r="H68" s="21"/>
      <c r="I68" s="21"/>
      <c r="J68" s="21"/>
      <c r="K68" s="21"/>
      <c r="L68" s="5">
        <f t="shared" si="3"/>
        <v>51526.224500000011</v>
      </c>
      <c r="M68" s="21"/>
      <c r="N68" s="21"/>
      <c r="O68" s="20"/>
      <c r="P68" s="20"/>
    </row>
    <row r="69" spans="1:16" ht="12.75" customHeight="1" x14ac:dyDescent="0.2">
      <c r="C69" s="1"/>
      <c r="D69" s="3" t="s">
        <v>86</v>
      </c>
      <c r="E69" s="5"/>
      <c r="F69" s="5">
        <v>48155.350000000006</v>
      </c>
      <c r="G69" s="5"/>
      <c r="H69" s="5"/>
      <c r="I69" s="5"/>
      <c r="J69" s="5"/>
      <c r="K69" s="5"/>
      <c r="L69" s="5">
        <f t="shared" si="3"/>
        <v>51526.224500000011</v>
      </c>
      <c r="M69" s="21"/>
      <c r="N69" s="21"/>
    </row>
    <row r="70" spans="1:16" s="15" customFormat="1" ht="12.75" customHeight="1" x14ac:dyDescent="0.2">
      <c r="A70" s="20"/>
      <c r="B70" s="32"/>
      <c r="D70" s="3" t="s">
        <v>64</v>
      </c>
      <c r="E70" s="21"/>
      <c r="F70" s="21">
        <v>42809.630000000005</v>
      </c>
      <c r="G70" s="21"/>
      <c r="H70" s="21"/>
      <c r="I70" s="21"/>
      <c r="J70" s="21"/>
      <c r="K70" s="21"/>
      <c r="L70" s="5">
        <f t="shared" si="3"/>
        <v>45806.304100000008</v>
      </c>
      <c r="M70" s="21"/>
      <c r="N70" s="21"/>
      <c r="O70" s="20"/>
      <c r="P70" s="20"/>
    </row>
    <row r="71" spans="1:16" ht="12.6" customHeight="1" x14ac:dyDescent="0.2">
      <c r="C71" s="1"/>
      <c r="D71" s="3" t="s">
        <v>108</v>
      </c>
      <c r="E71" s="5"/>
      <c r="F71" s="5">
        <v>35186.950000000004</v>
      </c>
      <c r="G71" s="5"/>
      <c r="H71" s="5"/>
      <c r="I71" s="5"/>
      <c r="J71" s="5"/>
      <c r="K71" s="5"/>
      <c r="L71" s="5">
        <f t="shared" si="3"/>
        <v>37650.036500000009</v>
      </c>
      <c r="M71" s="21"/>
      <c r="N71" s="21"/>
    </row>
    <row r="72" spans="1:16" ht="12.75" customHeight="1" x14ac:dyDescent="0.2">
      <c r="B72" s="19">
        <v>28</v>
      </c>
      <c r="C72" s="15"/>
      <c r="D72" s="1" t="s">
        <v>72</v>
      </c>
      <c r="E72" s="2">
        <v>1</v>
      </c>
      <c r="F72" s="5">
        <v>58588.920000000006</v>
      </c>
      <c r="H72" s="5"/>
      <c r="J72" s="5"/>
      <c r="L72" s="5">
        <f t="shared" si="3"/>
        <v>62690.144400000012</v>
      </c>
      <c r="M72" s="5"/>
      <c r="N72" s="5"/>
    </row>
    <row r="73" spans="1:16" ht="12.75" customHeight="1" x14ac:dyDescent="0.2">
      <c r="B73" s="19">
        <v>29</v>
      </c>
      <c r="C73" s="15"/>
      <c r="D73" s="1" t="s">
        <v>56</v>
      </c>
      <c r="E73" s="2">
        <v>2</v>
      </c>
      <c r="F73" s="5">
        <v>56335.5</v>
      </c>
      <c r="H73" s="5"/>
      <c r="J73" s="5"/>
      <c r="L73" s="5">
        <f t="shared" si="3"/>
        <v>60278.985000000001</v>
      </c>
      <c r="M73" s="5"/>
      <c r="N73" s="5"/>
    </row>
    <row r="74" spans="1:16" ht="12.75" customHeight="1" x14ac:dyDescent="0.2">
      <c r="B74" s="19">
        <v>30</v>
      </c>
      <c r="C74" s="15"/>
      <c r="D74" s="1" t="s">
        <v>53</v>
      </c>
      <c r="E74" s="2">
        <v>1</v>
      </c>
      <c r="F74" s="5">
        <v>56335.5</v>
      </c>
      <c r="H74" s="5"/>
      <c r="J74" s="5"/>
      <c r="L74" s="5">
        <f t="shared" si="3"/>
        <v>60278.985000000001</v>
      </c>
      <c r="M74" s="5"/>
      <c r="N74" s="5"/>
    </row>
    <row r="75" spans="1:16" ht="12.75" customHeight="1" x14ac:dyDescent="0.2">
      <c r="B75" s="19">
        <v>31</v>
      </c>
      <c r="C75" s="15"/>
      <c r="D75" s="1" t="s">
        <v>55</v>
      </c>
      <c r="E75" s="2">
        <v>3</v>
      </c>
      <c r="F75" s="5">
        <v>56335.5</v>
      </c>
      <c r="H75" s="5"/>
      <c r="J75" s="5"/>
      <c r="L75" s="5">
        <f t="shared" si="3"/>
        <v>60278.985000000001</v>
      </c>
      <c r="M75" s="5"/>
      <c r="N75" s="5"/>
    </row>
    <row r="76" spans="1:16" ht="12.75" customHeight="1" x14ac:dyDescent="0.2">
      <c r="B76" s="19">
        <v>32</v>
      </c>
      <c r="C76" s="15"/>
      <c r="D76" s="1" t="s">
        <v>54</v>
      </c>
      <c r="E76" s="2">
        <v>1</v>
      </c>
      <c r="F76" s="5">
        <v>56335.5</v>
      </c>
      <c r="H76" s="5"/>
      <c r="J76" s="5"/>
      <c r="L76" s="5">
        <f t="shared" si="3"/>
        <v>60278.985000000001</v>
      </c>
      <c r="M76" s="5"/>
      <c r="N76" s="5"/>
    </row>
    <row r="77" spans="1:16" ht="12.75" customHeight="1" x14ac:dyDescent="0.2">
      <c r="B77" s="19">
        <v>33</v>
      </c>
      <c r="C77" s="15"/>
      <c r="D77" s="1" t="s">
        <v>91</v>
      </c>
      <c r="E77" s="2">
        <v>1</v>
      </c>
      <c r="F77" s="5">
        <v>56335.5</v>
      </c>
      <c r="H77" s="5"/>
      <c r="L77" s="5">
        <f t="shared" si="3"/>
        <v>60278.985000000001</v>
      </c>
      <c r="M77" s="5"/>
      <c r="N77" s="5"/>
    </row>
    <row r="78" spans="1:16" ht="12.75" customHeight="1" x14ac:dyDescent="0.2">
      <c r="B78" s="19">
        <v>34</v>
      </c>
      <c r="C78" s="15"/>
      <c r="D78" s="1" t="s">
        <v>59</v>
      </c>
      <c r="E78" s="2">
        <v>1</v>
      </c>
      <c r="F78" s="5">
        <v>54168.75</v>
      </c>
      <c r="H78" s="5"/>
      <c r="L78" s="5">
        <f t="shared" si="3"/>
        <v>57960.5625</v>
      </c>
      <c r="M78" s="5"/>
      <c r="N78" s="5"/>
    </row>
    <row r="79" spans="1:16" ht="12.75" customHeight="1" x14ac:dyDescent="0.2">
      <c r="B79" s="19">
        <v>35</v>
      </c>
      <c r="C79" s="15"/>
      <c r="D79" s="1" t="s">
        <v>58</v>
      </c>
      <c r="E79" s="2">
        <v>1</v>
      </c>
      <c r="F79" s="5">
        <v>54168.75</v>
      </c>
      <c r="H79" s="5"/>
      <c r="L79" s="5">
        <f t="shared" si="3"/>
        <v>57960.5625</v>
      </c>
      <c r="M79" s="5"/>
      <c r="N79" s="5"/>
    </row>
    <row r="80" spans="1:16" ht="12.75" customHeight="1" x14ac:dyDescent="0.2">
      <c r="B80" s="19">
        <v>36</v>
      </c>
      <c r="C80" s="15"/>
      <c r="D80" s="1" t="s">
        <v>60</v>
      </c>
      <c r="E80" s="2">
        <v>1</v>
      </c>
      <c r="F80" s="5">
        <v>50081.350000000006</v>
      </c>
      <c r="H80" s="5"/>
      <c r="L80" s="5">
        <f t="shared" si="3"/>
        <v>53587.044500000011</v>
      </c>
      <c r="M80" s="5"/>
      <c r="N80" s="5"/>
    </row>
    <row r="81" spans="2:14" ht="12.75" customHeight="1" x14ac:dyDescent="0.2">
      <c r="B81" s="19">
        <v>37</v>
      </c>
      <c r="C81" s="15"/>
      <c r="D81" s="1" t="s">
        <v>63</v>
      </c>
      <c r="E81" s="2">
        <v>1</v>
      </c>
      <c r="F81" s="5">
        <v>46303.18</v>
      </c>
      <c r="H81" s="5"/>
      <c r="L81" s="5">
        <f t="shared" si="3"/>
        <v>49544.402600000001</v>
      </c>
      <c r="M81" s="5"/>
      <c r="N81" s="5"/>
    </row>
    <row r="82" spans="2:14" ht="12.75" customHeight="1" x14ac:dyDescent="0.2">
      <c r="B82" s="19">
        <v>38</v>
      </c>
      <c r="C82" s="15"/>
      <c r="D82" s="1" t="s">
        <v>65</v>
      </c>
      <c r="E82" s="2">
        <v>4</v>
      </c>
      <c r="F82" s="5">
        <v>38057.760000000002</v>
      </c>
      <c r="H82" s="5"/>
      <c r="L82" s="5">
        <f>F82*(1+$O$8)</f>
        <v>40721.803200000002</v>
      </c>
      <c r="M82" s="5"/>
      <c r="N82" s="5"/>
    </row>
    <row r="83" spans="2:14" ht="12.75" customHeight="1" x14ac:dyDescent="0.2">
      <c r="B83" s="2"/>
      <c r="C83" s="15"/>
      <c r="D83" s="16" t="s">
        <v>1</v>
      </c>
      <c r="E83" s="18">
        <f>SUM(E14:E82)</f>
        <v>61</v>
      </c>
      <c r="F83" s="21"/>
      <c r="G83" s="6">
        <f>SUM(G14:G82)</f>
        <v>0</v>
      </c>
      <c r="H83" s="5"/>
      <c r="I83" s="6">
        <f>SUM(I14:I82)</f>
        <v>0</v>
      </c>
      <c r="J83" s="5"/>
      <c r="K83" s="6">
        <f>SUM(K14:K82)</f>
        <v>0</v>
      </c>
      <c r="L83" s="5"/>
      <c r="M83" s="6">
        <f>SUM(M14:M82)</f>
        <v>0</v>
      </c>
    </row>
    <row r="84" spans="2:14" ht="12.75" customHeight="1" x14ac:dyDescent="0.2">
      <c r="B84" s="1"/>
      <c r="C84" s="15"/>
      <c r="E84" s="1"/>
      <c r="F84" s="1"/>
      <c r="H84" s="1"/>
      <c r="J84" s="1"/>
      <c r="K84" s="1"/>
      <c r="L84" s="1"/>
    </row>
    <row r="85" spans="2:14" ht="12.75" customHeight="1" x14ac:dyDescent="0.2">
      <c r="C85" s="15"/>
      <c r="D85" s="1" t="s">
        <v>11</v>
      </c>
      <c r="E85" s="5"/>
      <c r="F85" s="5"/>
      <c r="H85" s="5"/>
      <c r="J85" s="5"/>
      <c r="K85" s="5"/>
      <c r="L85" s="5"/>
    </row>
    <row r="86" spans="2:14" ht="12.75" customHeight="1" x14ac:dyDescent="0.2">
      <c r="C86" s="15"/>
      <c r="D86" s="1" t="s">
        <v>4</v>
      </c>
      <c r="E86" s="5"/>
      <c r="F86" s="5"/>
      <c r="H86" s="5"/>
      <c r="J86" s="5"/>
      <c r="K86" s="5"/>
      <c r="L86" s="5"/>
    </row>
    <row r="87" spans="2:14" ht="12.75" customHeight="1" x14ac:dyDescent="0.2">
      <c r="B87" s="19">
        <v>39</v>
      </c>
      <c r="C87" s="15"/>
      <c r="D87" s="15" t="s">
        <v>10</v>
      </c>
      <c r="E87" s="20">
        <v>4</v>
      </c>
      <c r="F87" s="21">
        <v>132400.10535520292</v>
      </c>
      <c r="G87" s="5"/>
      <c r="H87" s="5"/>
      <c r="I87" s="5"/>
      <c r="J87" s="5"/>
      <c r="K87" s="20"/>
      <c r="L87" s="5">
        <f t="shared" ref="L87:L91" si="4">F87*(1+$O$8)</f>
        <v>141668.11273006714</v>
      </c>
      <c r="M87" s="5"/>
      <c r="N87" s="5"/>
    </row>
    <row r="88" spans="2:14" ht="12.75" customHeight="1" x14ac:dyDescent="0.2">
      <c r="B88" s="19">
        <v>40</v>
      </c>
      <c r="C88" s="15"/>
      <c r="D88" s="15" t="s">
        <v>9</v>
      </c>
      <c r="E88" s="20">
        <v>1</v>
      </c>
      <c r="F88" s="21">
        <v>120203.12900753497</v>
      </c>
      <c r="H88" s="5"/>
      <c r="J88" s="5"/>
      <c r="K88" s="20"/>
      <c r="L88" s="5">
        <f t="shared" si="4"/>
        <v>128617.34803806242</v>
      </c>
      <c r="M88" s="5"/>
      <c r="N88" s="5"/>
    </row>
    <row r="89" spans="2:14" ht="12.75" customHeight="1" x14ac:dyDescent="0.2">
      <c r="B89" s="19">
        <v>41</v>
      </c>
      <c r="C89" s="15"/>
      <c r="D89" s="15" t="s">
        <v>8</v>
      </c>
      <c r="E89" s="20">
        <v>1</v>
      </c>
      <c r="F89" s="21">
        <v>115473.10768692207</v>
      </c>
      <c r="H89" s="5"/>
      <c r="J89" s="5"/>
      <c r="K89" s="20"/>
      <c r="L89" s="5">
        <f t="shared" si="4"/>
        <v>123556.22522500662</v>
      </c>
      <c r="M89" s="5"/>
      <c r="N89" s="5"/>
    </row>
    <row r="90" spans="2:14" ht="12.75" customHeight="1" x14ac:dyDescent="0.2">
      <c r="B90" s="19">
        <v>42</v>
      </c>
      <c r="C90" s="15"/>
      <c r="D90" s="15" t="s">
        <v>7</v>
      </c>
      <c r="E90" s="20">
        <v>4</v>
      </c>
      <c r="F90" s="21">
        <v>108947.55941790083</v>
      </c>
      <c r="H90" s="5"/>
      <c r="J90" s="5"/>
      <c r="K90" s="20"/>
      <c r="L90" s="5">
        <f t="shared" si="4"/>
        <v>116573.88857715389</v>
      </c>
      <c r="M90" s="5"/>
      <c r="N90" s="5"/>
    </row>
    <row r="91" spans="2:14" ht="12.75" customHeight="1" x14ac:dyDescent="0.2">
      <c r="B91" s="19">
        <v>43</v>
      </c>
      <c r="C91" s="15"/>
      <c r="D91" s="15" t="s">
        <v>46</v>
      </c>
      <c r="E91" s="20">
        <v>1</v>
      </c>
      <c r="F91" s="21">
        <v>99329.367842434134</v>
      </c>
      <c r="H91" s="5"/>
      <c r="J91" s="5"/>
      <c r="K91" s="20"/>
      <c r="L91" s="5">
        <f t="shared" si="4"/>
        <v>106282.42359140453</v>
      </c>
      <c r="M91" s="5"/>
      <c r="N91" s="5"/>
    </row>
    <row r="92" spans="2:14" ht="12.75" customHeight="1" x14ac:dyDescent="0.2">
      <c r="B92" s="19">
        <v>44</v>
      </c>
      <c r="C92" s="15"/>
      <c r="D92" s="15" t="s">
        <v>6</v>
      </c>
      <c r="E92" s="22">
        <v>9</v>
      </c>
      <c r="F92" s="21">
        <v>76361.200254587049</v>
      </c>
      <c r="G92" s="33"/>
      <c r="H92" s="5"/>
      <c r="I92" s="33"/>
      <c r="J92" s="5"/>
      <c r="K92" s="22"/>
      <c r="L92" s="5">
        <f>F92*(1+$O$8)</f>
        <v>81706.484272408154</v>
      </c>
      <c r="M92" s="23"/>
      <c r="N92" s="5"/>
    </row>
    <row r="93" spans="2:14" ht="12.75" customHeight="1" x14ac:dyDescent="0.2">
      <c r="B93" s="15"/>
      <c r="C93" s="15"/>
      <c r="D93" s="15" t="s">
        <v>42</v>
      </c>
      <c r="E93" s="20">
        <f>SUM(E87:E92)</f>
        <v>20</v>
      </c>
      <c r="F93" s="21"/>
      <c r="G93" s="20">
        <f>SUM(G87:G92)</f>
        <v>0</v>
      </c>
      <c r="H93" s="5"/>
      <c r="I93" s="20">
        <f>SUM(I87:I92)</f>
        <v>0</v>
      </c>
      <c r="J93" s="5"/>
      <c r="K93" s="20">
        <f>SUM(K87:K92)</f>
        <v>0</v>
      </c>
      <c r="L93" s="5"/>
      <c r="M93" s="20">
        <f>SUM(M87:M92)</f>
        <v>0</v>
      </c>
    </row>
    <row r="94" spans="2:14" ht="12.75" customHeight="1" x14ac:dyDescent="0.2">
      <c r="C94" s="15"/>
      <c r="D94" s="7"/>
      <c r="E94" s="5"/>
      <c r="F94" s="5"/>
      <c r="H94" s="5"/>
      <c r="J94" s="5"/>
      <c r="K94" s="5"/>
      <c r="L94" s="5"/>
    </row>
    <row r="95" spans="2:14" ht="12.75" customHeight="1" x14ac:dyDescent="0.2">
      <c r="C95" s="15"/>
      <c r="D95" s="1" t="s">
        <v>5</v>
      </c>
      <c r="E95" s="5"/>
      <c r="F95" s="5"/>
      <c r="H95" s="5"/>
      <c r="J95" s="5"/>
      <c r="K95" s="5"/>
      <c r="L95" s="5"/>
    </row>
    <row r="96" spans="2:14" ht="12.75" customHeight="1" x14ac:dyDescent="0.2">
      <c r="C96" s="15"/>
      <c r="D96" s="1" t="s">
        <v>4</v>
      </c>
      <c r="E96" s="5"/>
      <c r="F96" s="5"/>
      <c r="H96" s="5"/>
      <c r="J96" s="5"/>
      <c r="K96" s="5"/>
      <c r="L96" s="5"/>
    </row>
    <row r="97" spans="2:14" ht="12.75" customHeight="1" x14ac:dyDescent="0.2">
      <c r="B97" s="19">
        <v>45</v>
      </c>
      <c r="C97" s="15"/>
      <c r="D97" s="15" t="s">
        <v>3</v>
      </c>
      <c r="E97" s="20">
        <v>40</v>
      </c>
      <c r="F97" s="21">
        <v>100849.63340115908</v>
      </c>
      <c r="H97" s="5"/>
      <c r="J97" s="5"/>
      <c r="K97" s="5"/>
      <c r="L97" s="5">
        <f>F97*(1+$O$8)</f>
        <v>107909.10773924022</v>
      </c>
      <c r="M97" s="5"/>
      <c r="N97" s="5"/>
    </row>
    <row r="98" spans="2:14" ht="12.75" customHeight="1" x14ac:dyDescent="0.2">
      <c r="B98" s="19">
        <v>46</v>
      </c>
      <c r="C98" s="15"/>
      <c r="D98" s="15" t="s">
        <v>2</v>
      </c>
      <c r="E98" s="22">
        <v>90</v>
      </c>
      <c r="F98" s="21">
        <v>50755.498279905842</v>
      </c>
      <c r="G98" s="33"/>
      <c r="H98" s="5"/>
      <c r="I98" s="33"/>
      <c r="J98" s="5"/>
      <c r="K98" s="23"/>
      <c r="L98" s="5">
        <f>F98*(1+$O$8)</f>
        <v>54308.383159499252</v>
      </c>
      <c r="M98" s="23"/>
      <c r="N98" s="5"/>
    </row>
    <row r="99" spans="2:14" ht="12.75" customHeight="1" x14ac:dyDescent="0.2">
      <c r="B99" s="15"/>
      <c r="C99" s="15"/>
      <c r="D99" s="15" t="s">
        <v>42</v>
      </c>
      <c r="E99" s="20">
        <f>SUM(E97:E98)</f>
        <v>130</v>
      </c>
      <c r="F99" s="21"/>
      <c r="G99" s="20">
        <f>SUM(G97:G98)</f>
        <v>0</v>
      </c>
      <c r="H99" s="5"/>
      <c r="I99" s="20">
        <f>SUM(I97:I98)</f>
        <v>0</v>
      </c>
      <c r="J99" s="5"/>
      <c r="K99" s="20">
        <f>SUM(K97:K98)</f>
        <v>0</v>
      </c>
      <c r="L99" s="5"/>
      <c r="M99" s="20">
        <f>SUM(M97:M98)</f>
        <v>0</v>
      </c>
      <c r="N99" s="5"/>
    </row>
    <row r="100" spans="2:14" ht="12.75" customHeight="1" x14ac:dyDescent="0.2">
      <c r="C100" s="15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 customHeight="1" x14ac:dyDescent="0.2">
      <c r="C101" s="15"/>
      <c r="D101" s="1" t="s">
        <v>67</v>
      </c>
      <c r="E101" s="20"/>
      <c r="F101" s="21"/>
      <c r="G101" s="5"/>
      <c r="H101" s="5"/>
      <c r="I101" s="5"/>
      <c r="J101" s="5"/>
      <c r="K101" s="5"/>
      <c r="L101" s="5"/>
    </row>
    <row r="102" spans="2:14" ht="12.75" customHeight="1" x14ac:dyDescent="0.2">
      <c r="C102" s="15"/>
      <c r="D102" s="1" t="s">
        <v>107</v>
      </c>
      <c r="E102" s="20"/>
      <c r="F102" s="21"/>
      <c r="G102" s="5"/>
      <c r="H102" s="5"/>
      <c r="I102" s="5"/>
      <c r="J102" s="5"/>
      <c r="K102" s="5"/>
      <c r="L102" s="5"/>
    </row>
    <row r="103" spans="2:14" ht="12.75" customHeight="1" x14ac:dyDescent="0.2">
      <c r="B103" s="19">
        <v>47</v>
      </c>
      <c r="C103" s="15"/>
      <c r="D103" s="1" t="s">
        <v>73</v>
      </c>
      <c r="E103" s="20">
        <v>1</v>
      </c>
      <c r="F103" s="21">
        <v>52085.460000000006</v>
      </c>
      <c r="G103" s="5"/>
      <c r="H103" s="21"/>
      <c r="I103" s="5"/>
      <c r="J103" s="21"/>
      <c r="K103" s="20"/>
      <c r="L103" s="5">
        <f>F103*(1+$O$8)</f>
        <v>55731.442200000012</v>
      </c>
      <c r="M103" s="5"/>
      <c r="N103" s="5"/>
    </row>
    <row r="104" spans="2:14" ht="12.75" customHeight="1" x14ac:dyDescent="0.2">
      <c r="B104" s="19">
        <v>48</v>
      </c>
      <c r="C104" s="15"/>
      <c r="D104" s="1" t="s">
        <v>68</v>
      </c>
      <c r="E104" s="20">
        <v>1</v>
      </c>
      <c r="F104" s="21">
        <v>46303.18</v>
      </c>
      <c r="H104" s="5"/>
      <c r="J104" s="5"/>
      <c r="K104" s="20"/>
      <c r="L104" s="5">
        <f t="shared" ref="L104:L107" si="5">F104*(1+$O$8)</f>
        <v>49544.402600000001</v>
      </c>
      <c r="M104" s="5"/>
      <c r="N104" s="5"/>
    </row>
    <row r="105" spans="2:14" ht="12.75" customHeight="1" x14ac:dyDescent="0.2">
      <c r="B105" s="19">
        <v>49</v>
      </c>
      <c r="C105" s="15"/>
      <c r="D105" s="1" t="s">
        <v>69</v>
      </c>
      <c r="E105" s="20">
        <v>5</v>
      </c>
      <c r="F105" s="21">
        <v>41163.97</v>
      </c>
      <c r="H105" s="5"/>
      <c r="J105" s="5"/>
      <c r="K105" s="20"/>
      <c r="L105" s="5">
        <f t="shared" si="5"/>
        <v>44045.447900000006</v>
      </c>
      <c r="M105" s="5"/>
      <c r="N105" s="5"/>
    </row>
    <row r="106" spans="2:14" ht="12.75" customHeight="1" x14ac:dyDescent="0.2">
      <c r="B106" s="19">
        <v>50</v>
      </c>
      <c r="C106" s="15"/>
      <c r="D106" s="1" t="s">
        <v>70</v>
      </c>
      <c r="E106" s="20">
        <v>1</v>
      </c>
      <c r="F106" s="21">
        <v>39580.370000000003</v>
      </c>
      <c r="H106" s="5"/>
      <c r="J106" s="5"/>
      <c r="K106" s="20"/>
      <c r="L106" s="5">
        <f t="shared" si="5"/>
        <v>42350.995900000002</v>
      </c>
      <c r="M106" s="5"/>
      <c r="N106" s="5"/>
    </row>
    <row r="107" spans="2:14" ht="12.75" customHeight="1" x14ac:dyDescent="0.2">
      <c r="B107" s="19">
        <v>51</v>
      </c>
      <c r="C107" s="15"/>
      <c r="D107" s="1" t="s">
        <v>71</v>
      </c>
      <c r="E107" s="20">
        <v>1</v>
      </c>
      <c r="F107" s="21">
        <v>36594</v>
      </c>
      <c r="H107" s="5"/>
      <c r="J107" s="5"/>
      <c r="K107" s="20"/>
      <c r="L107" s="5">
        <f t="shared" si="5"/>
        <v>39155.58</v>
      </c>
      <c r="M107" s="5"/>
      <c r="N107" s="5"/>
    </row>
    <row r="108" spans="2:14" ht="12.75" customHeight="1" x14ac:dyDescent="0.2">
      <c r="C108" s="15"/>
      <c r="D108" s="1" t="s">
        <v>42</v>
      </c>
      <c r="E108" s="31">
        <f>SUM(E103:E107)</f>
        <v>9</v>
      </c>
      <c r="F108" s="21"/>
      <c r="G108" s="31">
        <f>SUM(G103:G107)</f>
        <v>0</v>
      </c>
      <c r="H108" s="5"/>
      <c r="I108" s="31">
        <f>SUM(I103:I107)</f>
        <v>0</v>
      </c>
      <c r="J108" s="5"/>
      <c r="K108" s="31">
        <f>SUM(K103:K107)</f>
        <v>0</v>
      </c>
      <c r="L108" s="5"/>
      <c r="M108" s="31">
        <f>SUM(M103:M107)</f>
        <v>0</v>
      </c>
    </row>
    <row r="109" spans="2:14" ht="12.75" customHeight="1" x14ac:dyDescent="0.2">
      <c r="B109" s="15"/>
      <c r="C109" s="15"/>
      <c r="D109" s="15"/>
      <c r="E109" s="20"/>
      <c r="F109" s="21"/>
      <c r="G109" s="5"/>
      <c r="H109" s="5"/>
      <c r="I109" s="5"/>
      <c r="J109" s="5"/>
      <c r="K109" s="5"/>
      <c r="L109" s="5"/>
    </row>
    <row r="110" spans="2:14" ht="12.75" customHeight="1" x14ac:dyDescent="0.2">
      <c r="C110" s="15"/>
      <c r="D110" s="1" t="s">
        <v>0</v>
      </c>
      <c r="E110" s="6">
        <f>E108+E99+E93+E83</f>
        <v>220</v>
      </c>
      <c r="F110" s="5"/>
      <c r="G110" s="6">
        <f>G108+G99+G93+G83</f>
        <v>0</v>
      </c>
      <c r="H110" s="5"/>
      <c r="I110" s="6">
        <f>I108+I99+I93+I83</f>
        <v>0</v>
      </c>
      <c r="J110" s="5"/>
      <c r="K110" s="6">
        <f>K108+K99+K93+K83</f>
        <v>0</v>
      </c>
      <c r="L110" s="5"/>
      <c r="M110" s="6">
        <f>M108+M99+M93+M83</f>
        <v>0</v>
      </c>
      <c r="N110" s="5"/>
    </row>
    <row r="111" spans="2:14" ht="12.75" customHeight="1" x14ac:dyDescent="0.2">
      <c r="B111" s="1"/>
      <c r="C111" s="1"/>
      <c r="E111" s="1"/>
      <c r="F111" s="5"/>
      <c r="H111" s="5"/>
      <c r="J111" s="5"/>
      <c r="K111" s="5"/>
      <c r="L111" s="5"/>
      <c r="N111" s="5"/>
    </row>
    <row r="112" spans="2:14" ht="12.75" customHeight="1" x14ac:dyDescent="0.2">
      <c r="B112" s="1"/>
      <c r="C112" s="1"/>
      <c r="E112" s="1"/>
      <c r="F112" s="5"/>
      <c r="H112" s="5"/>
      <c r="J112" s="5"/>
      <c r="K112" s="5"/>
      <c r="L112" s="5"/>
      <c r="N112" s="5"/>
    </row>
    <row r="113" spans="2:14" ht="12.75" customHeight="1" x14ac:dyDescent="0.2">
      <c r="B113" s="1"/>
      <c r="C113" s="1"/>
      <c r="E113" s="1"/>
      <c r="F113" s="5"/>
      <c r="H113" s="5"/>
      <c r="J113" s="5"/>
      <c r="K113" s="5"/>
      <c r="L113" s="5"/>
      <c r="N113" s="5"/>
    </row>
    <row r="114" spans="2:14" ht="12.75" customHeight="1" x14ac:dyDescent="0.2">
      <c r="B114" s="1"/>
      <c r="C114" s="1"/>
      <c r="E114" s="1"/>
      <c r="F114" s="5"/>
      <c r="J114" s="5"/>
      <c r="K114" s="5"/>
      <c r="L114" s="5"/>
      <c r="N114" s="5"/>
    </row>
    <row r="115" spans="2:14" ht="12.75" customHeight="1" x14ac:dyDescent="0.2">
      <c r="B115" s="1"/>
      <c r="C115" s="1"/>
      <c r="E115" s="1"/>
      <c r="F115" s="5"/>
      <c r="J115" s="5"/>
      <c r="K115" s="5"/>
      <c r="L115" s="5"/>
      <c r="N115" s="5"/>
    </row>
    <row r="116" spans="2:14" ht="12.75" customHeight="1" x14ac:dyDescent="0.2">
      <c r="B116" s="1"/>
      <c r="C116" s="1"/>
      <c r="E116" s="1"/>
      <c r="F116" s="5"/>
      <c r="J116" s="5"/>
      <c r="K116" s="5"/>
      <c r="L116" s="5"/>
      <c r="N116" s="5"/>
    </row>
    <row r="117" spans="2:14" ht="12.75" customHeight="1" x14ac:dyDescent="0.2">
      <c r="B117" s="1"/>
      <c r="C117" s="1"/>
      <c r="E117" s="1"/>
      <c r="F117" s="5"/>
      <c r="J117" s="5"/>
      <c r="K117" s="5"/>
      <c r="L117" s="5"/>
      <c r="N117" s="5"/>
    </row>
    <row r="118" spans="2:14" ht="12.75" customHeight="1" x14ac:dyDescent="0.2">
      <c r="B118" s="1"/>
      <c r="C118" s="1"/>
      <c r="E118" s="1"/>
      <c r="F118" s="5"/>
      <c r="J118" s="5"/>
      <c r="K118" s="5"/>
      <c r="L118" s="5"/>
      <c r="N118" s="5"/>
    </row>
    <row r="119" spans="2:14" ht="12.75" customHeight="1" x14ac:dyDescent="0.2">
      <c r="B119" s="1"/>
      <c r="C119" s="1"/>
      <c r="E119" s="1"/>
      <c r="F119" s="5"/>
      <c r="J119" s="5"/>
      <c r="K119" s="5"/>
      <c r="L119" s="5"/>
      <c r="N119" s="5"/>
    </row>
    <row r="120" spans="2:14" ht="12.75" customHeight="1" x14ac:dyDescent="0.2">
      <c r="B120" s="1"/>
      <c r="C120" s="1"/>
      <c r="E120" s="1"/>
      <c r="F120" s="5"/>
      <c r="J120" s="5"/>
      <c r="K120" s="5"/>
      <c r="L120" s="5"/>
      <c r="N120" s="5"/>
    </row>
    <row r="121" spans="2:14" ht="12.75" customHeight="1" x14ac:dyDescent="0.2">
      <c r="B121" s="1"/>
      <c r="C121" s="1"/>
      <c r="E121" s="1"/>
      <c r="F121" s="5"/>
      <c r="J121" s="5"/>
      <c r="K121" s="5"/>
      <c r="L121" s="5"/>
      <c r="N121" s="5"/>
    </row>
    <row r="122" spans="2:14" ht="12.75" customHeight="1" x14ac:dyDescent="0.2">
      <c r="B122" s="1"/>
      <c r="C122" s="1"/>
      <c r="E122" s="1"/>
      <c r="F122" s="5"/>
      <c r="J122" s="5"/>
      <c r="K122" s="5"/>
      <c r="L122" s="5"/>
      <c r="N122" s="5"/>
    </row>
    <row r="123" spans="2:14" ht="12.75" customHeight="1" x14ac:dyDescent="0.2">
      <c r="B123" s="1"/>
      <c r="C123" s="1"/>
      <c r="E123" s="1"/>
      <c r="F123" s="5"/>
      <c r="J123" s="5"/>
      <c r="K123" s="5"/>
      <c r="L123" s="5"/>
      <c r="N123" s="5"/>
    </row>
    <row r="124" spans="2:14" ht="12.75" customHeight="1" x14ac:dyDescent="0.2">
      <c r="B124" s="1"/>
      <c r="C124" s="1"/>
      <c r="E124" s="1"/>
      <c r="F124" s="5"/>
      <c r="J124" s="5"/>
      <c r="K124" s="5"/>
      <c r="L124" s="5"/>
      <c r="N124" s="5"/>
    </row>
    <row r="125" spans="2:14" ht="12.75" customHeight="1" x14ac:dyDescent="0.2">
      <c r="B125" s="1"/>
      <c r="C125" s="1"/>
      <c r="E125" s="1"/>
      <c r="F125" s="5"/>
      <c r="J125" s="5"/>
      <c r="K125" s="5"/>
      <c r="L125" s="5"/>
      <c r="N125" s="5"/>
    </row>
    <row r="126" spans="2:14" ht="12.75" customHeight="1" x14ac:dyDescent="0.2">
      <c r="B126" s="1"/>
      <c r="C126" s="1"/>
      <c r="E126" s="1"/>
      <c r="F126" s="5"/>
      <c r="J126" s="5"/>
      <c r="K126" s="5"/>
      <c r="L126" s="5"/>
      <c r="N126" s="5"/>
    </row>
    <row r="127" spans="2:14" ht="12.75" customHeight="1" x14ac:dyDescent="0.2">
      <c r="B127" s="1"/>
      <c r="C127" s="1"/>
      <c r="E127" s="1"/>
      <c r="F127" s="5"/>
      <c r="J127" s="5"/>
      <c r="K127" s="5"/>
      <c r="L127" s="5"/>
      <c r="N127" s="5"/>
    </row>
    <row r="128" spans="2:14" ht="12.75" customHeight="1" x14ac:dyDescent="0.2">
      <c r="B128" s="1"/>
      <c r="C128" s="1"/>
      <c r="E128" s="1"/>
      <c r="F128" s="5"/>
      <c r="J128" s="5"/>
      <c r="K128" s="5"/>
      <c r="L128" s="5"/>
      <c r="N128" s="5"/>
    </row>
    <row r="129" spans="2:14" ht="12.75" customHeight="1" x14ac:dyDescent="0.2">
      <c r="B129" s="1"/>
      <c r="C129" s="1"/>
      <c r="E129" s="1"/>
      <c r="F129" s="5"/>
      <c r="J129" s="5"/>
      <c r="K129" s="5"/>
      <c r="L129" s="5"/>
      <c r="N129" s="5"/>
    </row>
    <row r="130" spans="2:14" ht="12.75" customHeight="1" x14ac:dyDescent="0.2">
      <c r="B130" s="1"/>
      <c r="C130" s="1"/>
      <c r="E130" s="1"/>
      <c r="F130" s="5"/>
      <c r="J130" s="5"/>
      <c r="K130" s="5"/>
      <c r="L130" s="5"/>
      <c r="N130" s="5"/>
    </row>
    <row r="131" spans="2:14" ht="12.75" customHeight="1" x14ac:dyDescent="0.2">
      <c r="B131" s="1"/>
      <c r="C131" s="1"/>
      <c r="E131" s="1"/>
      <c r="F131" s="5"/>
      <c r="J131" s="5"/>
      <c r="K131" s="5"/>
      <c r="L131" s="5"/>
      <c r="N131" s="5"/>
    </row>
    <row r="132" spans="2:14" ht="12.75" customHeight="1" x14ac:dyDescent="0.2">
      <c r="B132" s="1"/>
      <c r="C132" s="1"/>
      <c r="E132" s="1"/>
      <c r="F132" s="5"/>
      <c r="J132" s="5"/>
      <c r="K132" s="5"/>
      <c r="L132" s="5"/>
      <c r="N132" s="5"/>
    </row>
    <row r="133" spans="2:14" ht="12.75" customHeight="1" x14ac:dyDescent="0.2">
      <c r="B133" s="1"/>
      <c r="C133" s="1"/>
      <c r="E133" s="1"/>
      <c r="F133" s="5"/>
      <c r="J133" s="5"/>
      <c r="K133" s="5"/>
      <c r="L133" s="5"/>
      <c r="N133" s="5"/>
    </row>
    <row r="134" spans="2:14" ht="12.75" customHeight="1" x14ac:dyDescent="0.2">
      <c r="B134" s="1"/>
      <c r="C134" s="1"/>
      <c r="E134" s="1"/>
      <c r="F134" s="5"/>
      <c r="J134" s="5"/>
      <c r="K134" s="5"/>
      <c r="L134" s="5"/>
      <c r="N134" s="5"/>
    </row>
    <row r="135" spans="2:14" ht="12.75" customHeight="1" x14ac:dyDescent="0.2">
      <c r="B135" s="1"/>
      <c r="C135" s="1"/>
      <c r="E135" s="1"/>
      <c r="J135" s="5"/>
      <c r="K135" s="5"/>
      <c r="L135" s="5"/>
    </row>
    <row r="136" spans="2:14" ht="12.75" customHeight="1" x14ac:dyDescent="0.2">
      <c r="B136" s="1"/>
      <c r="C136" s="1"/>
      <c r="E136" s="1"/>
      <c r="J136" s="5"/>
      <c r="K136" s="5"/>
      <c r="L136" s="5"/>
    </row>
    <row r="137" spans="2:14" ht="12.75" customHeight="1" x14ac:dyDescent="0.2">
      <c r="B137" s="1"/>
      <c r="C137" s="1"/>
      <c r="E137" s="1"/>
      <c r="J137" s="5"/>
      <c r="K137" s="5"/>
      <c r="L137" s="5"/>
    </row>
    <row r="138" spans="2:14" ht="12.75" customHeight="1" x14ac:dyDescent="0.2">
      <c r="B138" s="1"/>
      <c r="C138" s="1"/>
      <c r="E138" s="1"/>
      <c r="J138" s="5"/>
      <c r="K138" s="5"/>
      <c r="L138" s="5"/>
    </row>
    <row r="139" spans="2:14" ht="12.75" customHeight="1" x14ac:dyDescent="0.2">
      <c r="B139" s="1"/>
      <c r="C139" s="1"/>
      <c r="E139" s="1"/>
      <c r="J139" s="5"/>
      <c r="K139" s="5"/>
      <c r="L139" s="5"/>
    </row>
    <row r="140" spans="2:14" ht="12.75" customHeight="1" x14ac:dyDescent="0.2">
      <c r="B140" s="1"/>
      <c r="C140" s="1"/>
      <c r="E140" s="1"/>
      <c r="J140" s="5"/>
      <c r="K140" s="5"/>
      <c r="L140" s="5"/>
    </row>
    <row r="141" spans="2:14" ht="12.75" customHeight="1" x14ac:dyDescent="0.2">
      <c r="B141" s="1"/>
      <c r="C141" s="1"/>
      <c r="E141" s="1"/>
      <c r="J141" s="5"/>
      <c r="K141" s="5"/>
      <c r="L141" s="5"/>
    </row>
    <row r="142" spans="2:14" ht="12.75" customHeight="1" x14ac:dyDescent="0.2">
      <c r="B142" s="1"/>
      <c r="C142" s="1"/>
      <c r="E142" s="1"/>
      <c r="J142" s="5"/>
      <c r="K142" s="5"/>
      <c r="L142" s="5"/>
    </row>
    <row r="143" spans="2:14" ht="12.75" customHeight="1" x14ac:dyDescent="0.2">
      <c r="B143" s="1"/>
      <c r="C143" s="1"/>
      <c r="E143" s="1"/>
      <c r="J143" s="5"/>
      <c r="K143" s="5"/>
      <c r="L143" s="5"/>
    </row>
    <row r="144" spans="2:14" ht="12.75" customHeight="1" x14ac:dyDescent="0.2">
      <c r="B144" s="1"/>
      <c r="C144" s="1"/>
      <c r="E144" s="1"/>
      <c r="J144" s="5"/>
      <c r="K144" s="5"/>
      <c r="L144" s="5"/>
    </row>
    <row r="145" spans="2:12" ht="12.75" customHeight="1" x14ac:dyDescent="0.2">
      <c r="B145" s="1"/>
      <c r="C145" s="1"/>
      <c r="E145" s="1"/>
      <c r="J145" s="5"/>
      <c r="K145" s="5"/>
      <c r="L145" s="5"/>
    </row>
    <row r="146" spans="2:12" ht="12.75" customHeight="1" x14ac:dyDescent="0.2">
      <c r="B146" s="1"/>
      <c r="C146" s="1"/>
      <c r="E146" s="1"/>
      <c r="J146" s="5"/>
      <c r="K146" s="5"/>
      <c r="L146" s="5"/>
    </row>
    <row r="147" spans="2:12" ht="12.75" customHeight="1" x14ac:dyDescent="0.2">
      <c r="B147" s="1"/>
      <c r="C147" s="1"/>
      <c r="E147" s="1"/>
      <c r="J147" s="5"/>
      <c r="K147" s="5"/>
      <c r="L147" s="5"/>
    </row>
    <row r="148" spans="2:12" ht="12.75" customHeight="1" x14ac:dyDescent="0.2">
      <c r="B148" s="1"/>
      <c r="C148" s="1"/>
      <c r="E148" s="1"/>
      <c r="J148" s="5"/>
      <c r="K148" s="5"/>
      <c r="L148" s="5"/>
    </row>
    <row r="149" spans="2:12" ht="12.75" customHeight="1" x14ac:dyDescent="0.2">
      <c r="B149" s="1"/>
      <c r="C149" s="1"/>
      <c r="E149" s="1"/>
      <c r="J149" s="5"/>
      <c r="K149" s="5"/>
      <c r="L149" s="5"/>
    </row>
    <row r="150" spans="2:12" ht="12.75" customHeight="1" x14ac:dyDescent="0.2">
      <c r="B150" s="1"/>
      <c r="C150" s="1"/>
      <c r="E150" s="1"/>
      <c r="J150" s="5"/>
      <c r="K150" s="5"/>
      <c r="L150" s="5"/>
    </row>
    <row r="151" spans="2:12" ht="12.75" customHeight="1" x14ac:dyDescent="0.2">
      <c r="B151" s="1"/>
      <c r="C151" s="1"/>
      <c r="E151" s="1"/>
    </row>
    <row r="152" spans="2:12" ht="12.75" customHeight="1" x14ac:dyDescent="0.2">
      <c r="B152" s="1"/>
      <c r="C152" s="1"/>
      <c r="E152" s="1"/>
    </row>
    <row r="153" spans="2:12" ht="12.75" customHeight="1" x14ac:dyDescent="0.2">
      <c r="B153" s="1"/>
      <c r="C153" s="1"/>
      <c r="E153" s="1"/>
    </row>
    <row r="154" spans="2:12" ht="12.75" customHeight="1" x14ac:dyDescent="0.2">
      <c r="B154" s="1"/>
      <c r="C154" s="1"/>
      <c r="E154" s="1"/>
    </row>
    <row r="155" spans="2:12" ht="12.75" customHeight="1" x14ac:dyDescent="0.2">
      <c r="B155" s="1"/>
      <c r="C155" s="1"/>
      <c r="E155" s="1"/>
      <c r="H155" s="1"/>
      <c r="J155" s="1"/>
      <c r="K155" s="1"/>
      <c r="L155" s="1"/>
    </row>
    <row r="156" spans="2:12" ht="12.75" customHeight="1" x14ac:dyDescent="0.2">
      <c r="B156" s="1"/>
      <c r="C156" s="1"/>
      <c r="E156" s="1"/>
      <c r="H156" s="1"/>
      <c r="J156" s="1"/>
      <c r="K156" s="1"/>
      <c r="L156" s="1"/>
    </row>
    <row r="157" spans="2:12" ht="12.75" customHeight="1" x14ac:dyDescent="0.2">
      <c r="B157" s="1"/>
      <c r="C157" s="1"/>
      <c r="E157" s="1"/>
      <c r="H157" s="1"/>
      <c r="J157" s="1"/>
      <c r="K157" s="1"/>
      <c r="L157" s="1"/>
    </row>
    <row r="158" spans="2:12" ht="12.75" customHeight="1" x14ac:dyDescent="0.2">
      <c r="B158" s="1"/>
      <c r="C158" s="1"/>
      <c r="E158" s="1"/>
      <c r="H158" s="1"/>
      <c r="J158" s="1"/>
      <c r="K158" s="1"/>
      <c r="L158" s="1"/>
    </row>
    <row r="159" spans="2:12" ht="12.75" customHeight="1" x14ac:dyDescent="0.2">
      <c r="B159" s="1"/>
      <c r="C159" s="1"/>
      <c r="E159" s="1"/>
      <c r="H159" s="1"/>
      <c r="J159" s="1"/>
      <c r="K159" s="1"/>
      <c r="L159" s="1"/>
    </row>
    <row r="160" spans="2:12" ht="12.75" customHeight="1" x14ac:dyDescent="0.2">
      <c r="B160" s="1"/>
      <c r="C160" s="1"/>
      <c r="E160" s="1"/>
      <c r="H160" s="1"/>
      <c r="J160" s="1"/>
      <c r="K160" s="1"/>
      <c r="L160" s="1"/>
    </row>
    <row r="161" spans="2:12" ht="12.75" customHeight="1" x14ac:dyDescent="0.2">
      <c r="B161" s="1"/>
      <c r="C161" s="1"/>
      <c r="E161" s="1"/>
      <c r="H161" s="1"/>
      <c r="J161" s="1"/>
      <c r="K161" s="1"/>
      <c r="L161" s="1"/>
    </row>
    <row r="162" spans="2:12" ht="12.75" customHeight="1" x14ac:dyDescent="0.2">
      <c r="B162" s="1"/>
      <c r="C162" s="1"/>
      <c r="E162" s="1"/>
      <c r="H162" s="1"/>
      <c r="J162" s="1"/>
      <c r="K162" s="1"/>
      <c r="L162" s="1"/>
    </row>
    <row r="163" spans="2:12" ht="12.75" customHeight="1" x14ac:dyDescent="0.2">
      <c r="B163" s="1"/>
      <c r="C163" s="1"/>
      <c r="E163" s="1"/>
      <c r="H163" s="1"/>
      <c r="J163" s="1"/>
      <c r="K163" s="1"/>
      <c r="L163" s="1"/>
    </row>
    <row r="164" spans="2:12" ht="12.75" customHeight="1" x14ac:dyDescent="0.2">
      <c r="B164" s="1"/>
      <c r="C164" s="1"/>
      <c r="E164" s="1"/>
      <c r="H164" s="1"/>
      <c r="J164" s="1"/>
      <c r="K164" s="1"/>
      <c r="L164" s="1"/>
    </row>
    <row r="165" spans="2:12" ht="12.75" customHeight="1" x14ac:dyDescent="0.2">
      <c r="B165" s="1"/>
      <c r="C165" s="1"/>
      <c r="E165" s="1"/>
      <c r="H165" s="1"/>
      <c r="J165" s="1"/>
      <c r="K165" s="1"/>
      <c r="L165" s="1"/>
    </row>
    <row r="166" spans="2:12" ht="12.75" customHeight="1" x14ac:dyDescent="0.2">
      <c r="B166" s="1"/>
      <c r="C166" s="1"/>
      <c r="E166" s="1"/>
      <c r="H166" s="1"/>
      <c r="J166" s="1"/>
      <c r="K166" s="1"/>
      <c r="L166" s="1"/>
    </row>
    <row r="167" spans="2:12" ht="12.75" customHeight="1" x14ac:dyDescent="0.2">
      <c r="B167" s="1"/>
      <c r="C167" s="1"/>
      <c r="E167" s="1"/>
      <c r="H167" s="1"/>
      <c r="J167" s="1"/>
      <c r="K167" s="1"/>
      <c r="L167" s="1"/>
    </row>
    <row r="168" spans="2:12" ht="12.75" customHeight="1" x14ac:dyDescent="0.2">
      <c r="B168" s="1"/>
      <c r="C168" s="1"/>
      <c r="E168" s="1"/>
      <c r="H168" s="1"/>
      <c r="J168" s="1"/>
      <c r="K168" s="1"/>
      <c r="L168" s="1"/>
    </row>
    <row r="169" spans="2:12" ht="12.75" customHeight="1" x14ac:dyDescent="0.2">
      <c r="B169" s="1"/>
      <c r="C169" s="1"/>
      <c r="E169" s="1"/>
      <c r="H169" s="1"/>
      <c r="J169" s="1"/>
      <c r="K169" s="1"/>
      <c r="L169" s="1"/>
    </row>
    <row r="170" spans="2:12" ht="12.75" customHeight="1" x14ac:dyDescent="0.2">
      <c r="B170" s="1"/>
      <c r="C170" s="1"/>
      <c r="E170" s="1"/>
      <c r="H170" s="1"/>
      <c r="J170" s="1"/>
      <c r="K170" s="1"/>
      <c r="L170" s="1"/>
    </row>
    <row r="171" spans="2:12" ht="12.75" customHeight="1" x14ac:dyDescent="0.2">
      <c r="B171" s="1"/>
      <c r="C171" s="1"/>
      <c r="E171" s="1"/>
      <c r="H171" s="1"/>
      <c r="J171" s="1"/>
      <c r="K171" s="1"/>
      <c r="L171" s="1"/>
    </row>
    <row r="172" spans="2:12" ht="12.75" customHeight="1" x14ac:dyDescent="0.2">
      <c r="B172" s="1"/>
      <c r="C172" s="1"/>
      <c r="E172" s="1"/>
      <c r="H172" s="1"/>
      <c r="J172" s="1"/>
      <c r="K172" s="1"/>
      <c r="L172" s="1"/>
    </row>
    <row r="173" spans="2:12" ht="12.75" customHeight="1" x14ac:dyDescent="0.2">
      <c r="B173" s="1"/>
      <c r="C173" s="1"/>
      <c r="E173" s="1"/>
      <c r="H173" s="1"/>
      <c r="J173" s="1"/>
      <c r="K173" s="1"/>
      <c r="L173" s="1"/>
    </row>
    <row r="174" spans="2:12" ht="12.75" customHeight="1" x14ac:dyDescent="0.2">
      <c r="B174" s="1"/>
      <c r="C174" s="1"/>
      <c r="E174" s="1"/>
      <c r="H174" s="1"/>
      <c r="J174" s="1"/>
      <c r="K174" s="1"/>
      <c r="L174" s="1"/>
    </row>
    <row r="175" spans="2:12" ht="12.75" customHeight="1" x14ac:dyDescent="0.2">
      <c r="B175" s="1"/>
      <c r="C175" s="1"/>
      <c r="E175" s="1"/>
      <c r="H175" s="1"/>
      <c r="J175" s="1"/>
      <c r="K175" s="1"/>
      <c r="L175" s="1"/>
    </row>
    <row r="176" spans="2:12" ht="12.75" customHeight="1" x14ac:dyDescent="0.2">
      <c r="B176" s="1"/>
      <c r="C176" s="1"/>
      <c r="E176" s="1"/>
      <c r="H176" s="1"/>
      <c r="J176" s="1"/>
      <c r="K176" s="1"/>
      <c r="L176" s="1"/>
    </row>
    <row r="177" spans="2:12" ht="12.75" customHeight="1" x14ac:dyDescent="0.2">
      <c r="B177" s="1"/>
      <c r="C177" s="1"/>
      <c r="E177" s="1"/>
      <c r="H177" s="1"/>
      <c r="J177" s="1"/>
      <c r="K177" s="1"/>
      <c r="L177" s="1"/>
    </row>
    <row r="178" spans="2:12" ht="12.75" customHeight="1" x14ac:dyDescent="0.2">
      <c r="B178" s="1"/>
      <c r="C178" s="1"/>
      <c r="E178" s="1"/>
      <c r="H178" s="1"/>
      <c r="J178" s="1"/>
      <c r="K178" s="1"/>
      <c r="L178" s="1"/>
    </row>
    <row r="179" spans="2:12" ht="12.75" customHeight="1" x14ac:dyDescent="0.2">
      <c r="B179" s="1"/>
      <c r="C179" s="1"/>
      <c r="E179" s="1"/>
      <c r="H179" s="1"/>
      <c r="J179" s="1"/>
      <c r="K179" s="1"/>
      <c r="L179" s="1"/>
    </row>
    <row r="180" spans="2:12" ht="12.75" customHeight="1" x14ac:dyDescent="0.2">
      <c r="B180" s="1"/>
      <c r="C180" s="1"/>
      <c r="E180" s="1"/>
      <c r="H180" s="1"/>
      <c r="J180" s="1"/>
      <c r="K180" s="1"/>
      <c r="L180" s="1"/>
    </row>
    <row r="181" spans="2:12" ht="12.75" customHeight="1" x14ac:dyDescent="0.2">
      <c r="B181" s="1"/>
      <c r="C181" s="1"/>
      <c r="E181" s="1"/>
      <c r="H181" s="1"/>
      <c r="J181" s="1"/>
      <c r="K181" s="1"/>
      <c r="L181" s="1"/>
    </row>
    <row r="182" spans="2:12" ht="12.75" customHeight="1" x14ac:dyDescent="0.2">
      <c r="B182" s="1"/>
      <c r="C182" s="1"/>
      <c r="E182" s="1"/>
      <c r="H182" s="1"/>
      <c r="J182" s="1"/>
      <c r="K182" s="1"/>
      <c r="L182" s="1"/>
    </row>
    <row r="183" spans="2:12" ht="12.75" customHeight="1" x14ac:dyDescent="0.2">
      <c r="B183" s="1"/>
      <c r="C183" s="1"/>
      <c r="E183" s="1"/>
      <c r="H183" s="1"/>
      <c r="J183" s="1"/>
      <c r="K183" s="1"/>
      <c r="L183" s="1"/>
    </row>
    <row r="184" spans="2:12" ht="12.75" customHeight="1" x14ac:dyDescent="0.2">
      <c r="B184" s="1"/>
      <c r="C184" s="1"/>
      <c r="E184" s="1"/>
      <c r="H184" s="1"/>
      <c r="J184" s="1"/>
      <c r="K184" s="1"/>
      <c r="L184" s="1"/>
    </row>
    <row r="185" spans="2:12" ht="12.75" customHeight="1" x14ac:dyDescent="0.2">
      <c r="B185" s="1"/>
      <c r="C185" s="1"/>
      <c r="E185" s="1"/>
      <c r="H185" s="1"/>
      <c r="J185" s="1"/>
      <c r="K185" s="1"/>
      <c r="L185" s="1"/>
    </row>
    <row r="186" spans="2:12" ht="12.75" customHeight="1" x14ac:dyDescent="0.2">
      <c r="B186" s="1"/>
      <c r="C186" s="1"/>
      <c r="E186" s="1"/>
      <c r="H186" s="1"/>
      <c r="J186" s="1"/>
      <c r="K186" s="1"/>
      <c r="L186" s="1"/>
    </row>
    <row r="187" spans="2:12" ht="12.75" customHeight="1" x14ac:dyDescent="0.2">
      <c r="B187" s="1"/>
      <c r="C187" s="1"/>
      <c r="E187" s="1"/>
      <c r="H187" s="1"/>
      <c r="J187" s="1"/>
      <c r="K187" s="1"/>
      <c r="L187" s="1"/>
    </row>
    <row r="188" spans="2:12" ht="12.75" customHeight="1" x14ac:dyDescent="0.2">
      <c r="B188" s="1"/>
      <c r="C188" s="1"/>
      <c r="E188" s="1"/>
      <c r="H188" s="1"/>
      <c r="J188" s="1"/>
      <c r="K188" s="1"/>
      <c r="L188" s="1"/>
    </row>
    <row r="189" spans="2:12" ht="12.75" customHeight="1" x14ac:dyDescent="0.2">
      <c r="B189" s="1"/>
      <c r="C189" s="1"/>
      <c r="E189" s="1"/>
      <c r="H189" s="1"/>
      <c r="J189" s="1"/>
      <c r="K189" s="1"/>
      <c r="L189" s="1"/>
    </row>
    <row r="190" spans="2:12" ht="12.75" customHeight="1" x14ac:dyDescent="0.2">
      <c r="B190" s="1"/>
      <c r="C190" s="1"/>
      <c r="E190" s="1"/>
      <c r="H190" s="1"/>
      <c r="J190" s="1"/>
      <c r="K190" s="1"/>
      <c r="L190" s="1"/>
    </row>
    <row r="191" spans="2:12" ht="12.75" customHeight="1" x14ac:dyDescent="0.2">
      <c r="B191" s="1"/>
      <c r="C191" s="1"/>
      <c r="E191" s="1"/>
      <c r="H191" s="1"/>
      <c r="J191" s="1"/>
      <c r="K191" s="1"/>
      <c r="L191" s="1"/>
    </row>
    <row r="192" spans="2:12" ht="12.75" customHeight="1" x14ac:dyDescent="0.2">
      <c r="B192" s="1"/>
      <c r="C192" s="1"/>
      <c r="E192" s="1"/>
      <c r="H192" s="1"/>
      <c r="J192" s="1"/>
      <c r="K192" s="1"/>
      <c r="L192" s="1"/>
    </row>
    <row r="193" spans="2:12" ht="12.75" customHeight="1" x14ac:dyDescent="0.2">
      <c r="B193" s="1"/>
      <c r="C193" s="1"/>
      <c r="E193" s="1"/>
      <c r="H193" s="1"/>
      <c r="J193" s="1"/>
      <c r="K193" s="1"/>
      <c r="L193" s="1"/>
    </row>
    <row r="194" spans="2:12" ht="12.75" customHeight="1" x14ac:dyDescent="0.2">
      <c r="B194" s="1"/>
      <c r="C194" s="1"/>
      <c r="E194" s="1"/>
      <c r="H194" s="1"/>
      <c r="J194" s="1"/>
      <c r="K194" s="1"/>
      <c r="L194" s="1"/>
    </row>
    <row r="195" spans="2:12" ht="12.75" customHeight="1" x14ac:dyDescent="0.2">
      <c r="B195" s="1"/>
      <c r="C195" s="1"/>
      <c r="E195" s="1"/>
      <c r="H195" s="1"/>
      <c r="J195" s="1"/>
      <c r="K195" s="1"/>
      <c r="L195" s="1"/>
    </row>
    <row r="196" spans="2:12" ht="12.75" customHeight="1" x14ac:dyDescent="0.2">
      <c r="B196" s="1"/>
      <c r="C196" s="1"/>
      <c r="E196" s="1"/>
      <c r="H196" s="1"/>
      <c r="J196" s="1"/>
      <c r="K196" s="1"/>
      <c r="L196" s="1"/>
    </row>
    <row r="197" spans="2:12" ht="12.75" customHeight="1" x14ac:dyDescent="0.2">
      <c r="B197" s="1"/>
      <c r="C197" s="1"/>
      <c r="E197" s="1"/>
      <c r="H197" s="1"/>
      <c r="J197" s="1"/>
      <c r="K197" s="1"/>
      <c r="L197" s="1"/>
    </row>
    <row r="198" spans="2:12" ht="12.75" customHeight="1" x14ac:dyDescent="0.2">
      <c r="B198" s="1"/>
      <c r="C198" s="1"/>
      <c r="E198" s="1"/>
      <c r="H198" s="1"/>
      <c r="J198" s="1"/>
      <c r="K198" s="1"/>
      <c r="L198" s="1"/>
    </row>
    <row r="199" spans="2:12" ht="12.75" customHeight="1" x14ac:dyDescent="0.2">
      <c r="B199" s="1"/>
      <c r="C199" s="1"/>
      <c r="E199" s="1"/>
      <c r="H199" s="1"/>
      <c r="J199" s="1"/>
      <c r="K199" s="1"/>
      <c r="L199" s="1"/>
    </row>
    <row r="200" spans="2:12" ht="12.75" customHeight="1" x14ac:dyDescent="0.2">
      <c r="B200" s="1"/>
      <c r="C200" s="1"/>
      <c r="E200" s="1"/>
      <c r="H200" s="1"/>
      <c r="J200" s="1"/>
      <c r="K200" s="1"/>
      <c r="L200" s="1"/>
    </row>
    <row r="201" spans="2:12" ht="12.75" customHeight="1" x14ac:dyDescent="0.2">
      <c r="B201" s="1"/>
      <c r="C201" s="1"/>
      <c r="E201" s="1"/>
      <c r="H201" s="1"/>
      <c r="J201" s="1"/>
      <c r="K201" s="1"/>
      <c r="L201" s="1"/>
    </row>
    <row r="202" spans="2:12" ht="12.75" customHeight="1" x14ac:dyDescent="0.2">
      <c r="B202" s="1"/>
      <c r="C202" s="1"/>
      <c r="E202" s="1"/>
      <c r="H202" s="1"/>
      <c r="J202" s="1"/>
      <c r="K202" s="1"/>
      <c r="L202" s="1"/>
    </row>
    <row r="203" spans="2:12" ht="12.75" customHeight="1" x14ac:dyDescent="0.2">
      <c r="B203" s="1"/>
      <c r="C203" s="1"/>
      <c r="E203" s="1"/>
      <c r="H203" s="1"/>
      <c r="J203" s="1"/>
      <c r="K203" s="1"/>
      <c r="L203" s="1"/>
    </row>
    <row r="204" spans="2:12" ht="12.75" customHeight="1" x14ac:dyDescent="0.2">
      <c r="B204" s="1"/>
      <c r="C204" s="1"/>
      <c r="E204" s="1"/>
      <c r="H204" s="1"/>
      <c r="J204" s="1"/>
      <c r="K204" s="1"/>
      <c r="L204" s="1"/>
    </row>
    <row r="205" spans="2:12" ht="12.75" customHeight="1" x14ac:dyDescent="0.2">
      <c r="B205" s="1"/>
      <c r="C205" s="1"/>
      <c r="E205" s="1"/>
      <c r="H205" s="1"/>
      <c r="J205" s="1"/>
      <c r="K205" s="1"/>
      <c r="L205" s="1"/>
    </row>
    <row r="206" spans="2:12" ht="12.75" customHeight="1" x14ac:dyDescent="0.2">
      <c r="B206" s="1"/>
      <c r="C206" s="1"/>
      <c r="E206" s="1"/>
      <c r="H206" s="1"/>
      <c r="J206" s="1"/>
      <c r="K206" s="1"/>
      <c r="L206" s="1"/>
    </row>
    <row r="207" spans="2:12" ht="12.75" customHeight="1" x14ac:dyDescent="0.2">
      <c r="B207" s="1"/>
      <c r="C207" s="1"/>
      <c r="E207" s="1"/>
      <c r="H207" s="1"/>
      <c r="J207" s="1"/>
      <c r="K207" s="1"/>
      <c r="L207" s="1"/>
    </row>
    <row r="208" spans="2:12" ht="12.75" customHeight="1" x14ac:dyDescent="0.2">
      <c r="B208" s="1"/>
      <c r="C208" s="1"/>
      <c r="E208" s="1"/>
      <c r="H208" s="1"/>
      <c r="J208" s="1"/>
      <c r="K208" s="1"/>
      <c r="L208" s="1"/>
    </row>
    <row r="209" spans="2:12" ht="12.75" customHeight="1" x14ac:dyDescent="0.2">
      <c r="B209" s="1"/>
      <c r="C209" s="1"/>
      <c r="E209" s="1"/>
      <c r="H209" s="1"/>
      <c r="J209" s="1"/>
      <c r="K209" s="1"/>
      <c r="L209" s="1"/>
    </row>
    <row r="210" spans="2:12" ht="12.75" customHeight="1" x14ac:dyDescent="0.2">
      <c r="B210" s="1"/>
      <c r="C210" s="1"/>
      <c r="E210" s="1"/>
      <c r="H210" s="1"/>
      <c r="J210" s="1"/>
      <c r="K210" s="1"/>
      <c r="L210" s="1"/>
    </row>
    <row r="211" spans="2:12" ht="12.75" customHeight="1" x14ac:dyDescent="0.2">
      <c r="B211" s="1"/>
      <c r="C211" s="1"/>
      <c r="E211" s="1"/>
      <c r="H211" s="1"/>
      <c r="J211" s="1"/>
      <c r="K211" s="1"/>
      <c r="L211" s="1"/>
    </row>
    <row r="212" spans="2:12" ht="12.75" customHeight="1" x14ac:dyDescent="0.2">
      <c r="B212" s="1"/>
      <c r="C212" s="1"/>
      <c r="E212" s="1"/>
      <c r="H212" s="1"/>
      <c r="J212" s="1"/>
      <c r="K212" s="1"/>
      <c r="L212" s="1"/>
    </row>
    <row r="213" spans="2:12" ht="12.75" customHeight="1" x14ac:dyDescent="0.2">
      <c r="B213" s="1"/>
      <c r="C213" s="1"/>
      <c r="E213" s="1"/>
      <c r="H213" s="1"/>
      <c r="J213" s="1"/>
      <c r="K213" s="1"/>
      <c r="L213" s="1"/>
    </row>
    <row r="214" spans="2:12" ht="12.75" customHeight="1" x14ac:dyDescent="0.2">
      <c r="B214" s="1"/>
      <c r="C214" s="1"/>
      <c r="E214" s="1"/>
      <c r="H214" s="1"/>
      <c r="J214" s="1"/>
      <c r="K214" s="1"/>
      <c r="L214" s="1"/>
    </row>
    <row r="215" spans="2:12" ht="12.75" customHeight="1" x14ac:dyDescent="0.2">
      <c r="B215" s="1"/>
      <c r="C215" s="1"/>
      <c r="E215" s="1"/>
      <c r="H215" s="1"/>
      <c r="J215" s="1"/>
      <c r="K215" s="1"/>
      <c r="L215" s="1"/>
    </row>
    <row r="216" spans="2:12" ht="12.75" customHeight="1" x14ac:dyDescent="0.2">
      <c r="B216" s="1"/>
      <c r="C216" s="1"/>
      <c r="E216" s="1"/>
      <c r="H216" s="1"/>
      <c r="J216" s="1"/>
      <c r="K216" s="1"/>
      <c r="L216" s="1"/>
    </row>
    <row r="217" spans="2:12" ht="12.75" customHeight="1" x14ac:dyDescent="0.2">
      <c r="B217" s="1"/>
      <c r="C217" s="1"/>
      <c r="E217" s="1"/>
      <c r="H217" s="1"/>
      <c r="J217" s="1"/>
      <c r="K217" s="1"/>
      <c r="L217" s="1"/>
    </row>
    <row r="218" spans="2:12" ht="12.75" customHeight="1" x14ac:dyDescent="0.2">
      <c r="B218" s="1"/>
      <c r="C218" s="1"/>
      <c r="E218" s="1"/>
      <c r="H218" s="1"/>
      <c r="J218" s="1"/>
      <c r="K218" s="1"/>
      <c r="L218" s="1"/>
    </row>
    <row r="219" spans="2:12" ht="12.75" customHeight="1" x14ac:dyDescent="0.2">
      <c r="B219" s="1"/>
      <c r="C219" s="1"/>
      <c r="E219" s="1"/>
      <c r="H219" s="1"/>
      <c r="J219" s="1"/>
      <c r="K219" s="1"/>
      <c r="L219" s="1"/>
    </row>
    <row r="220" spans="2:12" ht="12.75" customHeight="1" x14ac:dyDescent="0.2">
      <c r="B220" s="1"/>
      <c r="C220" s="1"/>
      <c r="E220" s="1"/>
      <c r="H220" s="1"/>
      <c r="J220" s="1"/>
      <c r="K220" s="1"/>
      <c r="L220" s="1"/>
    </row>
    <row r="221" spans="2:12" ht="12.75" customHeight="1" x14ac:dyDescent="0.2">
      <c r="B221" s="1"/>
      <c r="C221" s="1"/>
      <c r="E221" s="1"/>
      <c r="H221" s="1"/>
      <c r="J221" s="1"/>
      <c r="K221" s="1"/>
      <c r="L221" s="1"/>
    </row>
    <row r="222" spans="2:12" ht="12.75" customHeight="1" x14ac:dyDescent="0.2">
      <c r="B222" s="1"/>
      <c r="C222" s="1"/>
      <c r="E222" s="1"/>
      <c r="H222" s="1"/>
      <c r="J222" s="1"/>
      <c r="K222" s="1"/>
      <c r="L222" s="1"/>
    </row>
  </sheetData>
  <mergeCells count="2">
    <mergeCell ref="A1:N1"/>
    <mergeCell ref="A2:N2"/>
  </mergeCells>
  <printOptions horizontalCentered="1"/>
  <pageMargins left="0.25" right="0.25" top="0.75" bottom="0.75" header="0.3" footer="0.3"/>
  <pageSetup scale="62" firstPageNumber="4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5D113-B04D-40B6-9F21-15D4EAD1D5B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7c889e11-2f3c-4070-9ad9-cc7ef75586e0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DB802D-B2DF-4E6B-9A7B-024A7F1291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697D7-A9EC-4D6B-8D53-BE64477B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OZC</vt:lpstr>
      <vt:lpstr>OZC!Print_Area</vt:lpstr>
      <vt:lpstr>OZC!Print_Titles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OZC 2015-17</dc:title>
  <dc:creator>CharletteM</dc:creator>
  <cp:lastModifiedBy>Chandra Robinson</cp:lastModifiedBy>
  <cp:lastPrinted>2022-05-23T21:21:51Z</cp:lastPrinted>
  <dcterms:created xsi:type="dcterms:W3CDTF">2011-09-01T22:56:11Z</dcterms:created>
  <dcterms:modified xsi:type="dcterms:W3CDTF">2023-05-08T16:04:36Z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